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3\"/>
    </mc:Choice>
  </mc:AlternateContent>
  <bookViews>
    <workbookView xWindow="0" yWindow="0" windowWidth="28800" windowHeight="11916" activeTab="11"/>
  </bookViews>
  <sheets>
    <sheet name="Enero" sheetId="13" r:id="rId1"/>
    <sheet name="Febrero" sheetId="14" r:id="rId2"/>
    <sheet name="Marzo" sheetId="16" r:id="rId3"/>
    <sheet name="Abril" sheetId="15" r:id="rId4"/>
    <sheet name="Mayo" sheetId="18" r:id="rId5"/>
    <sheet name="Junio" sheetId="19" r:id="rId6"/>
    <sheet name="Julio" sheetId="20" r:id="rId7"/>
    <sheet name="Agosto" sheetId="21" r:id="rId8"/>
    <sheet name="SEPTIEMBRE" sheetId="22" r:id="rId9"/>
    <sheet name="OCTUBRE" sheetId="23" r:id="rId10"/>
    <sheet name="NOVIEMBRE" sheetId="24" r:id="rId11"/>
    <sheet name="DICIEMBRE" sheetId="2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5" l="1"/>
  <c r="F43" i="25" l="1"/>
  <c r="G43" i="25"/>
  <c r="F25" i="24" l="1"/>
  <c r="G14" i="24"/>
  <c r="G25" i="24" s="1"/>
  <c r="F27" i="23" l="1"/>
  <c r="G14" i="23"/>
  <c r="G27" i="23" s="1"/>
  <c r="F25" i="22" l="1"/>
  <c r="G14" i="22"/>
  <c r="G25" i="22" s="1"/>
  <c r="F30" i="21" l="1"/>
  <c r="G14" i="21"/>
  <c r="G30" i="21" s="1"/>
  <c r="F25" i="20" l="1"/>
  <c r="G14" i="20"/>
  <c r="G25" i="20" s="1"/>
  <c r="F24" i="19" l="1"/>
  <c r="G14" i="19" l="1"/>
  <c r="G24" i="19" s="1"/>
  <c r="F26" i="18"/>
  <c r="G14" i="18"/>
  <c r="G26" i="18" s="1"/>
  <c r="G23" i="16"/>
  <c r="F23" i="16"/>
  <c r="G14" i="16"/>
  <c r="G14" i="14" l="1"/>
  <c r="F22" i="14"/>
  <c r="G14" i="15"/>
  <c r="G27" i="15" s="1"/>
  <c r="F27" i="15"/>
  <c r="G22" i="14" l="1"/>
  <c r="F15" i="13" l="1"/>
  <c r="G14" i="13"/>
  <c r="G15" i="13" s="1"/>
</calcChain>
</file>

<file path=xl/sharedStrings.xml><?xml version="1.0" encoding="utf-8"?>
<sst xmlns="http://schemas.openxmlformats.org/spreadsheetml/2006/main" count="839" uniqueCount="467">
  <si>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</si>
  <si>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</si>
  <si>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</si>
  <si>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</si>
  <si>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</si>
  <si>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</si>
  <si>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</si>
  <si>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</si>
  <si>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</si>
  <si>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</si>
  <si>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RE-LAIP-0022</t>
  </si>
  <si>
    <t>Fecha</t>
  </si>
  <si>
    <t>MES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</si>
  <si>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</si>
  <si>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</si>
  <si>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</si>
  <si>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</si>
  <si>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Débito  </t>
  </si>
  <si>
    <t xml:space="preserve">Total </t>
  </si>
  <si>
    <t>TOTALES</t>
  </si>
  <si>
    <t xml:space="preserve"> </t>
  </si>
  <si>
    <t>30-ene.-2023</t>
  </si>
  <si>
    <t>ND80010</t>
  </si>
  <si>
    <t>Banco de Guatemala</t>
  </si>
  <si>
    <t xml:space="preserve">GASTOS BANCARIOS POR APORTE DEL MES DE ENERO 2023 FUENTE COOPERANTE MAGA </t>
  </si>
  <si>
    <t>FEBRERO</t>
  </si>
  <si>
    <t>01-feb.-2023</t>
  </si>
  <si>
    <t>02-feb.-2023</t>
  </si>
  <si>
    <t>11-feb.-2023</t>
  </si>
  <si>
    <t>15-feb.-2023</t>
  </si>
  <si>
    <t>24-feb.-2023</t>
  </si>
  <si>
    <t>CH11920</t>
  </si>
  <si>
    <t>CH11922</t>
  </si>
  <si>
    <t>CH11919</t>
  </si>
  <si>
    <t>CH11925</t>
  </si>
  <si>
    <t>CH11924</t>
  </si>
  <si>
    <t>CH11926</t>
  </si>
  <si>
    <t>CH11923</t>
  </si>
  <si>
    <t>ND80017</t>
  </si>
  <si>
    <t>GASOLINERAS DON ROLANDO</t>
  </si>
  <si>
    <t>PANAMERICAN LIFE</t>
  </si>
  <si>
    <t>WELSER ALEXIS GALVEZ CARPIO</t>
  </si>
  <si>
    <t>ENRIQUETA ROSAURA TARTON GABRIEL</t>
  </si>
  <si>
    <t>MIRAN DE JESUS URRUTIA SAGASTUME</t>
  </si>
  <si>
    <t>DEORSA</t>
  </si>
  <si>
    <t>BANCO D E GUATEMALA</t>
  </si>
  <si>
    <t>LIQUIDACIÓN COMBUSTIBLE, MES ENERO/2023, FACT N°1608863164, LIQ. N° 34736.</t>
  </si>
  <si>
    <t>SEGURO DE VIDA PERSONAL FIJO, MES ENERO 2023. SOL. 19. POL. 55796</t>
  </si>
  <si>
    <t xml:space="preserve"> SERVICIO DE INTERNET EN LA CUARENTENA, MES DE ENERO Y FEBRERO 2023. SOL. 9. DTE/2001882190.</t>
  </si>
  <si>
    <t>COMPRA DE CEPILLOS LIMPIATECHOS PARA USO EN DICHAS CUARENTENAS. SOL/PAGO 17. DTE/58212717.</t>
  </si>
  <si>
    <t>ARRENDAMIENTO DE PREDIO DONDE FUNCIONA LA CUARENTENA. MESES ENERO-MARZO 2023. SOL/PAG 18. DTE/3311225412</t>
  </si>
  <si>
    <t>ENERGIA ELECTRICA, MES FEBRERO 2023. SOL. 21. DTE/1485652875</t>
  </si>
  <si>
    <t>ENERGIA ELECTRICA, MES FEBRERO 2023. SOL 15. RECIBO CON ACCESO 683258865.</t>
  </si>
  <si>
    <t>GASTOS BANCARIOS POR APORTE DEL MES DE FEBRERO 2023</t>
  </si>
  <si>
    <t>BANGUAT</t>
  </si>
  <si>
    <t>ABRIL</t>
  </si>
  <si>
    <t>03-abr.-2023</t>
  </si>
  <si>
    <t>27-mar.-2023</t>
  </si>
  <si>
    <t>10-abr.-2023</t>
  </si>
  <si>
    <t>31-mar.-2023</t>
  </si>
  <si>
    <t>11-abr.-2023</t>
  </si>
  <si>
    <t>20-abr.-2023</t>
  </si>
  <si>
    <t>27-abr.-2023</t>
  </si>
  <si>
    <t>CH11992</t>
  </si>
  <si>
    <t>CH11993</t>
  </si>
  <si>
    <t>CH11997</t>
  </si>
  <si>
    <t>CH11996</t>
  </si>
  <si>
    <t>CH11989</t>
  </si>
  <si>
    <t>CH11988</t>
  </si>
  <si>
    <t>CH11991</t>
  </si>
  <si>
    <t>GASTOS BANCARIOS POR ASIGNACION DE FONDOS DEL MES DE ABRIL FUENTE COOPERANTE MAGA POR Q 140,000.00</t>
  </si>
  <si>
    <t>CORPORACIÓN DZ</t>
  </si>
  <si>
    <t xml:space="preserve">FABRICA PEREZ </t>
  </si>
  <si>
    <t>LIBRERIA E IMPRENTA VIVIAN, S.A.</t>
  </si>
  <si>
    <t>MIRIAN DE JESUS URRUTIA SAGASTUME</t>
  </si>
  <si>
    <t>TOMAS ROBERTO GONZALEZ ZALTRON</t>
  </si>
  <si>
    <t>AUTOSERVICIOS Y SOLUCIONES</t>
  </si>
  <si>
    <t>CH12014</t>
  </si>
  <si>
    <t>CH11990</t>
  </si>
  <si>
    <t>CH12013</t>
  </si>
  <si>
    <t>ND80038</t>
  </si>
  <si>
    <t>CH11994</t>
  </si>
  <si>
    <t>CH11995</t>
  </si>
  <si>
    <t>ENERGIA ELECTRICA EN LA CUARENTENA, MES DE ABRIL 2023. SOL. 51. DTE/ 214910972.</t>
  </si>
  <si>
    <t xml:space="preserve"> COMBUSTIBLE, MES MARZO/2023, FACT N° 226117463, LIQ. N° 34746</t>
  </si>
  <si>
    <t>COMBUSTIBLE, MES MARZO/2023, FACT N° 2765899601, LIQ. N° 34747.</t>
  </si>
  <si>
    <t>SEGURO DE VIDA Y GASTOS MEDIOCS, PERSONAL FIJO, MES DE MARZO 2023. SOL. 93, POLIZA 55796.</t>
  </si>
  <si>
    <t>SEGURO DE VIDA DE PERSONAL TEMPORAL, MES DE MARZO 2023. SOL/PAGO UC-RH/116. POLIZA 55827.</t>
  </si>
  <si>
    <t>MATERIALES DE LIMPIEZA PARA USO EN CUARENTENA CANCHACAN Y LOS OLIVOS DEL CENTRO DE OPERACIONES PETEN / SOL. 36 Y 37</t>
  </si>
  <si>
    <t>MATERIALES DE OFICINA PARA USO EN CUARENTENA CANCHACAN Y LOS OLIVOS DEL CENTRO DE OPERACIONES PETEN / SOL. 33 Y 34</t>
  </si>
  <si>
    <t>ARRENDAMIENTO DE PREDIO DONDE ESTA EL PUESTO DE CUARENTENA LOS OLIVOS, MESES DE ABRIL A JUNIO 2023. SOL. 47. DTE/ 4187242867.</t>
  </si>
  <si>
    <t>ENERGIA ELECTRICA, MES DE ABRIL DEL 2023. SOL 46. RECIBO ACCESO NO. 976395522.</t>
  </si>
  <si>
    <t>ARRENDAMIENTO DE PREDIO DONDE FUNCIONA EL PUESTO DE CUARENTENA, MESES DE ENERO A MARZO 2023. SOL. 53. DTE/751979272.</t>
  </si>
  <si>
    <t xml:space="preserve"> SERVICIO DE INTERNET EN LA CUARENTENA, MESES DE MARZO Y ABRIL 2023. SOL 45. DTE/1846430994.</t>
  </si>
  <si>
    <t>REPUESTOS, MES MARZO/2023, FACT N° 4105323345, LIQ. N° 34748.</t>
  </si>
  <si>
    <t>MARZO</t>
  </si>
  <si>
    <t>28-feb.-2023</t>
  </si>
  <si>
    <t>CH11953</t>
  </si>
  <si>
    <t xml:space="preserve"> SEGURO DE VIDA Y GASTOS MEDICOS, MES FEBRERO 2023. SOL. 59. POLIZA 55796.</t>
  </si>
  <si>
    <t>15-mar.-2023</t>
  </si>
  <si>
    <t>CH11958</t>
  </si>
  <si>
    <t>SEGURO DE VIDA DE PERSONAL TEMPORAL, MES DE FEBRERO 2023. CONTROL LEGAL. SOL. 86. POLIZA 55827.</t>
  </si>
  <si>
    <t>CH11952</t>
  </si>
  <si>
    <t>FOTOSTAR, S.A.</t>
  </si>
  <si>
    <t>LLANTAS 225/75 R16, AT5 DE 8 PLIEGOS PARA USO EN EL VEHICULO CON PLACAS P-835DSG, ASIGNADO A CONTROL LEGAL EN CUARENTENA CANCHACAN DEL CENTRO DE OPERACIONES PETEN / SOL. 12</t>
  </si>
  <si>
    <t>08-mar.-2023</t>
  </si>
  <si>
    <t>CH11954</t>
  </si>
  <si>
    <t>MAICO ALBERTO CORNEL CATALAN</t>
  </si>
  <si>
    <t>REPARACION DEL SISTEMA DE BOCINA DEL VEHICULO P-835DSG. SOL. 30. DTE/3336784116</t>
  </si>
  <si>
    <t>21-mar.-2023</t>
  </si>
  <si>
    <t>CH11959</t>
  </si>
  <si>
    <t>ENERGIA ELECTRICA EN LA CUARENTENA. MES MARZO 2023. SOL. 40. DTE/3050326847.</t>
  </si>
  <si>
    <t>CH11955</t>
  </si>
  <si>
    <t>JULIA LUCIDIA AUCAR MISS</t>
  </si>
  <si>
    <t>COMPRA DE SALDO E INTERNET, PARA USO EN CONTROL LEGAL, MESES DE FEBRERO Y MARZO 2023. SOL. 28. DTE/1733379500.</t>
  </si>
  <si>
    <t>10-mar.-2023</t>
  </si>
  <si>
    <t>CH11956</t>
  </si>
  <si>
    <t>ENERGIA ELECTRICA EN EL PUESTO DE CUARENTENA, MES DE MARZO 2023. SOL. 33. DTE/1844987756.</t>
  </si>
  <si>
    <t>ND80032</t>
  </si>
  <si>
    <t>GASTOS BANCARIOS POR ASIGNACION DE GASTOS DEL MES DE MARZO 2023 FUENTE COOPERANTE MAGA POR Q 140,000.00 ND 80031</t>
  </si>
  <si>
    <t>09-mar.-2023</t>
  </si>
  <si>
    <t>ND80035</t>
  </si>
  <si>
    <t>GASTOS BANCARIOS POR COMPLEMENTO A APORTE DEL MES DE FEBRERO 2023 FUENTE COOPERANTE MAGA POR Q 105534.00</t>
  </si>
  <si>
    <t>MAYO</t>
  </si>
  <si>
    <t>02-may.-2023</t>
  </si>
  <si>
    <t>29-may.-2023</t>
  </si>
  <si>
    <t>28-abr.-2023</t>
  </si>
  <si>
    <t>09-may.-2023</t>
  </si>
  <si>
    <t>17-may.-2023</t>
  </si>
  <si>
    <t>05-may.-2023</t>
  </si>
  <si>
    <t>12-may.-2023</t>
  </si>
  <si>
    <t>25-may.-2023</t>
  </si>
  <si>
    <t>CH12024</t>
  </si>
  <si>
    <t>CH12025</t>
  </si>
  <si>
    <t>CH12053</t>
  </si>
  <si>
    <t>CH12018</t>
  </si>
  <si>
    <t>CH12021</t>
  </si>
  <si>
    <t>CH12035</t>
  </si>
  <si>
    <t>CH12020</t>
  </si>
  <si>
    <t>CH12026</t>
  </si>
  <si>
    <t>CH12032</t>
  </si>
  <si>
    <t>CH12033</t>
  </si>
  <si>
    <t>CH12023</t>
  </si>
  <si>
    <t>ND80007</t>
  </si>
  <si>
    <t>DON ROLANDO</t>
  </si>
  <si>
    <t>ELEUTERIO RAMON PEREZ</t>
  </si>
  <si>
    <t>BANCO DE GUATEMALA</t>
  </si>
  <si>
    <t>LIQUIDACIÓN COMBUSTIBLE MES ABRIL/2023, FACT. N° 3275048609, LIQ. N° 34753.</t>
  </si>
  <si>
    <t>LIQUIDACIÓN COMBUSTIBLE, MES ABRIL/2023, FACT N° 1280461392, LIQ. N° 34754.</t>
  </si>
  <si>
    <t>SEGURO DE VIDA Y GASTOS MEDICOS, PERSONAL DE CUARENTENAS, MES MAYO 2023. SOL. 171. POLIZA 55796</t>
  </si>
  <si>
    <t>SEGURO DE VIDA Y GASTOS MEDICOS A PERSONAL FIJO DE LAS CUARENTENAS, MES DE ABRIL 2023, SOL. UC-RH/124-2023. POLIZA 55796.</t>
  </si>
  <si>
    <t>SEGURO DE VIDA A PERSONA TEMPORAL, MES DE ABRIL 20223. SOL/PAGO UC-RH/150-2023.</t>
  </si>
  <si>
    <t>ENERGIA ELECTRICA EN LA CUARENTENA, MES DE MAYO 2023. SOL/PAGO 73. DTE/1454523512.</t>
  </si>
  <si>
    <t>COMPRA LLAVES DE CHORRO DE 1/2 PARA USO EN LAS CUARENTENAS. SOL/PAGO 63. DTE/993937177.</t>
  </si>
  <si>
    <t>SERVICIO DE INTERNET EN EL PUESTO DE CUARENTENA, MES DE MAYO 2023. SOL/PAGO 66. DTE/2207141195.</t>
  </si>
  <si>
    <t>INTERNET PARA USO EN CONTROL LEGAL, MESES DE ABRIL Y MAYO 2023. SOL 69. DTE/198527516.</t>
  </si>
  <si>
    <t>ARRENDAMIENTO DE PREDIO DON FUNCIONA LA CUARENTENA, MESES DE ABRIL A JUNIO 2023. SOL/PAGO 71. DTE/896419525.</t>
  </si>
  <si>
    <t>ENERGIA ELECTRICA EN LA CUARENTENA, MES DE MAYO 2023. SOL. 68. DTE/3355460533.</t>
  </si>
  <si>
    <t xml:space="preserve">GASTOS BANCARIOS POR ASIGNACION DE FONDOS DEL MES DE MAYO 2023ND8006 </t>
  </si>
  <si>
    <t>JUNIO</t>
  </si>
  <si>
    <t>01-jun.-2023</t>
  </si>
  <si>
    <t>13-jun.-2023</t>
  </si>
  <si>
    <t>09-jun.-2023</t>
  </si>
  <si>
    <t>15-jun.-2023</t>
  </si>
  <si>
    <t>21-jun.-2023</t>
  </si>
  <si>
    <t>31-may.-2023</t>
  </si>
  <si>
    <t>CH12061</t>
  </si>
  <si>
    <t>CH12063</t>
  </si>
  <si>
    <t>CH12058</t>
  </si>
  <si>
    <t>CH12065</t>
  </si>
  <si>
    <t>CH12059</t>
  </si>
  <si>
    <t>CH12060</t>
  </si>
  <si>
    <t>ND80039</t>
  </si>
  <si>
    <t>CH12064</t>
  </si>
  <si>
    <t>CH12056</t>
  </si>
  <si>
    <t>CH12057</t>
  </si>
  <si>
    <t>GASTOS BANCARIOS POR ASIGNACION DE FONDOS DEL MES DE JUNIO 2023 FUENTE COOPERANTE MAGA APORTE POR Q 151239.00</t>
  </si>
  <si>
    <t xml:space="preserve">DEORSA </t>
  </si>
  <si>
    <t xml:space="preserve">JOSE MARIA GIRON </t>
  </si>
  <si>
    <t>EDVIN.BATEN LOPEZ</t>
  </si>
  <si>
    <t>WALTER ROJAS</t>
  </si>
  <si>
    <t xml:space="preserve"> COMBUSTIBLE, MES MAYO/2023, FACT N° 99435765, LIQ. N° 34761.</t>
  </si>
  <si>
    <t>SEGURO DE VIDA A PERSONAL TEMPORAL EN CUARENTENAS, MES MAYO 2023. SOL/PAGO 222. POLIZA 55827.</t>
  </si>
  <si>
    <t>SERVICIO DE INTERNET EN LA CUARENTENA, MES DE JUNIO 2023. SOL 94. DTE/2357412293.</t>
  </si>
  <si>
    <t>ENERGIA ELECTRICA EN LA CUARENTENA. MES DE JUNIO 2023, SOL/PAGO 99. DTE/229065914.</t>
  </si>
  <si>
    <t>MANGUERA DE ABASTO PARA BAÑO, LLAVE P/LAVAMANOS Y BOMBILLAS LED 12W PARA USO EN LA CUARENTENA. SOL PAGO 95. DTE/3803926508.</t>
  </si>
  <si>
    <t>ENERGIA ELECTRICA, MES DE JUNIO 2023 EN LA CUARENTENA. SOL PAGO 96 DTE/822627211.</t>
  </si>
  <si>
    <t>SERVICIO MENOR II AL VEHICULO PLACAS P684FQK ASIGNADO A ING. JORGE LOPEZ FAC 1758546866</t>
  </si>
  <si>
    <t>PAGO DE AUTORIZACIÓN Y HABILITACIÓN DEL LIBRO "DETALLE DE GASTOS", HOJAS NUMERADAS DEL 001 A LA 250. COMPROBANTES # 22456493 Y 22456494</t>
  </si>
  <si>
    <t xml:space="preserve"> PAGO DE AUTORIZACION Y HABILITACION DE TARJETA DE RESPONSABILIDA DE ACTIVOS FIJOS ELECTRÓNICO, NUMERADAS DEL 0001 AL 1000 POR CONTRALORIA GENERAL DE CUENTAS DE LA NACION.</t>
  </si>
  <si>
    <t>JULIO</t>
  </si>
  <si>
    <t>04-jul.-2023</t>
  </si>
  <si>
    <t>13-jul.-2023</t>
  </si>
  <si>
    <t>10-jul.-2023</t>
  </si>
  <si>
    <t>24-jul.-2023</t>
  </si>
  <si>
    <t>02-ago.-2023</t>
  </si>
  <si>
    <t>19-jul.-2023</t>
  </si>
  <si>
    <t>03-ago.-2023</t>
  </si>
  <si>
    <t>17-jul.-2023</t>
  </si>
  <si>
    <t>12-jul.-2023</t>
  </si>
  <si>
    <t>GASTOS BANCARIOS POR APORTE DEL MES DE JULIO 2023 DE LA FUENTE COOPERANTE POR Q 168,295.00</t>
  </si>
  <si>
    <t>PAGO DE SEGURO DE JORNALES DEL MES DE JUNIO 2023, POLIZA 55827</t>
  </si>
  <si>
    <t>PAGO DE SEGURO DE VIDA Y GASTOS MEDICOS DEL MES DE JULIO 2023, POLIZA 55796</t>
  </si>
  <si>
    <t>CH12085</t>
  </si>
  <si>
    <t>CH12091</t>
  </si>
  <si>
    <t>CH12092</t>
  </si>
  <si>
    <t>CH12086</t>
  </si>
  <si>
    <t>ND80041</t>
  </si>
  <si>
    <t>CH12108</t>
  </si>
  <si>
    <t>CH12089</t>
  </si>
  <si>
    <t>CH12105</t>
  </si>
  <si>
    <t>CH12090</t>
  </si>
  <si>
    <t>CH12099</t>
  </si>
  <si>
    <t>CH12088</t>
  </si>
  <si>
    <t>JORGE DAVID BURGOS CANO</t>
  </si>
  <si>
    <t>JOSE DOMINGO CUCUL BA</t>
  </si>
  <si>
    <t>PANAMERICALIFE</t>
  </si>
  <si>
    <t>DIARIO DE CENTROAMERICA</t>
  </si>
  <si>
    <t>LIQUIDACIÓN COMBUSTIBLE, MES JUNIO/2023, FACT N° 2251377544, LIQ. N° 34766.</t>
  </si>
  <si>
    <t>EXAMENES DE LABORATORIO PARA DETECTAR BROMURO EN SANGRE A 13 PERSONAS DE CANCHACAN Y 9 PERSONAS DE LOS OLIVOS. DTE/1460883290 Y 2148616509. SOL/PAGO 112</t>
  </si>
  <si>
    <t>REPARACION SISTEMA DE AIRE ACONDICIONADO AL P-835DSG, CUARENTENA CANCHACAN. SOL/PAGO 115. DTE/2064073339.</t>
  </si>
  <si>
    <t xml:space="preserve"> ENERGIA ELECTRICA, MES DE JULIO 2023. SOL/PAGO 114. DTE/2615756746.</t>
  </si>
  <si>
    <t>LIQUIDACIÓN REPUESTOS, MES JULIO/2023, FACT. N° 2279818693, LIQ. N° 34776.</t>
  </si>
  <si>
    <t>COMPRA DE SALDO E INTERNET TODO INCLUIDO PARA CELULARES UTILIZADOS EN LA ACTIVIDAD DE CONTROL LEGAL. DTE/333006317.</t>
  </si>
  <si>
    <t>ENERGIA ELECTRICA EN CUARENTENA CANCHACAN, MES DE JULIO 2023. DTE/4139860916.</t>
  </si>
  <si>
    <t>PUBLICACION EN LA PARTE LEGAL DEL DIARIO DE CENTROAMERICA. SEGUN COTIZACION-DM-C-DGDCAyTN-1876-km.</t>
  </si>
  <si>
    <t>AGOSTO</t>
  </si>
  <si>
    <t>01-ago.-2023</t>
  </si>
  <si>
    <t>01-sep.-2023</t>
  </si>
  <si>
    <t>04-ago.-2023</t>
  </si>
  <si>
    <t>14-ago.-2023</t>
  </si>
  <si>
    <t>17-ago.-2023</t>
  </si>
  <si>
    <t>25-ago.-2023</t>
  </si>
  <si>
    <t>08-ago.-2023</t>
  </si>
  <si>
    <t>07-ago.-2023</t>
  </si>
  <si>
    <t>10-ago.-2023</t>
  </si>
  <si>
    <t>15-ago.-2023</t>
  </si>
  <si>
    <t>23-ago.-2023</t>
  </si>
  <si>
    <t>24-ago.-2023</t>
  </si>
  <si>
    <t>CH12110</t>
  </si>
  <si>
    <t>CH12116</t>
  </si>
  <si>
    <t>CH12115</t>
  </si>
  <si>
    <t>CH12114</t>
  </si>
  <si>
    <t>CH12120</t>
  </si>
  <si>
    <t>CH12128</t>
  </si>
  <si>
    <t>ND80044</t>
  </si>
  <si>
    <t>CH12113</t>
  </si>
  <si>
    <t>CH12107</t>
  </si>
  <si>
    <t>CH12106</t>
  </si>
  <si>
    <t>CH12118</t>
  </si>
  <si>
    <t>CH12117</t>
  </si>
  <si>
    <t>CH12126</t>
  </si>
  <si>
    <t>CH12127</t>
  </si>
  <si>
    <t>CH12132</t>
  </si>
  <si>
    <t>GASTOS BANCARIOS POR ASIGNACION DEL MES DE AGOSTO FUENTE COOPERANTE MAGA APORTE POR Q 166,732.00</t>
  </si>
  <si>
    <t>PAGO DE SEGURO DE JORNALES DEL MES DE JULIO 2023, POLIZA 55827</t>
  </si>
  <si>
    <t xml:space="preserve">DISTRIBUIDORA RENOJ </t>
  </si>
  <si>
    <t xml:space="preserve">COMERCIALIZADORA ESPIRAL, S.A. </t>
  </si>
  <si>
    <t>IMPORCOMP, S.A.</t>
  </si>
  <si>
    <t>MANGUERAS HIDRAULICAS DEL NORTE S.A.</t>
  </si>
  <si>
    <t>LUIS AVIDAN CHAVARRIA REYES</t>
  </si>
  <si>
    <t>LIQUIDACIÓN COMBUSTIBLE MES DE JULIO/2023, FACT N° 1055473922, LIQ. N° 34773.</t>
  </si>
  <si>
    <t>LIQUIDACIÓN COMBUSTIBLE, MES AGO/2023, FACT N° 1564950709, LIQ. N° 34779.</t>
  </si>
  <si>
    <t>COMPRA DE MATERIALES DE LIMÍEZA PARA USO EN LAS DIFERENTES ACTIVIDADES EN LAS CUARENTENAS DE CANCHACAN Y LOS OLIVOS DEL CENTRO DE OPERACIONES PETEN / SOL. 67 Y 68</t>
  </si>
  <si>
    <t>MATERIALES DE OFICINA PARA USO EN LAS DIFERENTES ACTIVIDADES EN LAS CUARENTENAS CANCHACAN Y LOS OLIVOS, DEL CENTRO DE OPERACIONES PETEN / SOL. 65 Y 66</t>
  </si>
  <si>
    <t>MATERIALES DE OFICINA PARA USO EN LAS DIFERENTES ACTIVIDADES EN LAS CAURENTENAS CANCHACAN Y LOS OLIVOS DEL CENTRO DE OPERACIONES PETEN / SOL. 65 Y 66</t>
  </si>
  <si>
    <t>COMPRA DE CARTUCHO PARA USO EN CAMARA DE FUMIGACION DE FRUTA EN LOS PUESTOS DE CUARENTENA CANCHACAN Y LOS OLIVOS DEL CENTRO DE OPERACIONES PETEN / SOL. 71 Y 72</t>
  </si>
  <si>
    <t>SERVICIO DE INTERNET EN CUARENTENA CANCHACAN, CORRESPONDIENTE A LOS MESES DE JULIO Y AGOSTO DEL AÑO 2023.</t>
  </si>
  <si>
    <t>ADQUISICION DE ACOPLES, ABRAZADERAS Y MANGUERA PARA BOMBA DE AGUA UTILIZADA EN LA CUARENTENA CANCHACAN.</t>
  </si>
  <si>
    <t>ARRENDAMIENTO DEL PREDIO DON ESTA INSTALADO EL PUESTO DE CUARENTENA LOS OLIVOS, MESES DE JULIO A SEPTIEMBRE 2023. SOL/PAGO 134. DTE/ 1884573264</t>
  </si>
  <si>
    <t>ENERGIA ELECTRICA EN CUARENTENA LOS OLIVOS, MES DE AGOSTO 2023. DTE/1513832972.</t>
  </si>
  <si>
    <t>ENERGIA ELECTRICA EN CUARENTENA CANCHACAN, MES DE AGOSTO 2023. SP 140. DTE/1578123693.</t>
  </si>
  <si>
    <t>ARRENDAMIENTO DEL PREDIO DONDE FUNCIONA EL PUESTO DE CUARENTENA CANCHACAN, CORRESPONDIENTE A JULIO Y AGOSTO DEL 2023. SP 142. DTE/1497056682</t>
  </si>
  <si>
    <t>COMPRA DE 2 VIGAS RECTANGULARES GALVANIZADAS DE 2X16 LEGÍTIMA (COSTANERAS) PARA REPARACION DE PUERTA DE CAMARA DE FUMIGANCION EN CUARENTENA LOS OLIVOS. SP 143. DTE/2765702883.</t>
  </si>
  <si>
    <t>SEPTIEMBRE</t>
  </si>
  <si>
    <t>26-sep.-2023</t>
  </si>
  <si>
    <t>31-ago.-2023</t>
  </si>
  <si>
    <t>14-sep.-2023</t>
  </si>
  <si>
    <t>05-sep.-2023</t>
  </si>
  <si>
    <t>06-sep.-2023</t>
  </si>
  <si>
    <t>11-sep.-2023</t>
  </si>
  <si>
    <t>18-sep.-2023</t>
  </si>
  <si>
    <t>ND80019</t>
  </si>
  <si>
    <t>CH12136</t>
  </si>
  <si>
    <t>CH12147</t>
  </si>
  <si>
    <t>CH12138</t>
  </si>
  <si>
    <t>CH12137</t>
  </si>
  <si>
    <t>CH12143</t>
  </si>
  <si>
    <t>CH12142</t>
  </si>
  <si>
    <t>CH12145</t>
  </si>
  <si>
    <t>CH12144</t>
  </si>
  <si>
    <t>CH12156</t>
  </si>
  <si>
    <t>CH12146</t>
  </si>
  <si>
    <t>GASTOS BANCARIOS POR ASIGNACION DEL MES DE SEPTIEMBRE 2023 FUENTE COOPERANTE MAGA POR Q 115000.00</t>
  </si>
  <si>
    <t>PANAMERICAN LIFE DE GUATEMALA</t>
  </si>
  <si>
    <t>DELIA MARLENI GONZALEZ CUELLAR</t>
  </si>
  <si>
    <t>PCS SOLUCIONES S.A.</t>
  </si>
  <si>
    <t>ALFREDO CASTRO</t>
  </si>
  <si>
    <t>SEGURO DE VIDA Y GASTOS MEDICOS DEL MES DE AGOSTO 2023, POLIZA 55796</t>
  </si>
  <si>
    <t>SEGURO DE VIDA DE JORNALES DEL MES DE AGOSTO 2023, POLIZA 55827</t>
  </si>
  <si>
    <t>PAGO DE AGUA PURIFICADA UTILIZADA POR PERSONAL DE LA CUARENTENA LOS OLIVOS, MESES DE JUNIO, JULIO Y AGOSTO 2023. SP 153. DTE/ SERIE 71E2382E NO. 2053720418</t>
  </si>
  <si>
    <t>COMPRA DE HERRAMIENTAS, MATERIALES PARA REPARACION, PEGAMENTO PARA TUBO PVC Y OTROS PARA USO EN LA CUARENTENA CANCHACAN Y LOS OLIVOS. SP 154. DTE/ SERIE</t>
  </si>
  <si>
    <t>PAGO DE SERVICIO DE INTERNET INALAMBRICO UTILIZADO EN EL PUESTO DE CUARENTENA CANCHACAN, CORRESPONDIENTE AL MES DE SEPTIEMBRE 2023.</t>
  </si>
  <si>
    <t xml:space="preserve"> ADQUISICION DE UN YOYO PARA CHAPEADORA MARCA STIHL, INVENTARIO MU-19-0257, AL SERVICIO EN CUARENTENA CANCHACAN. SP 157. DTE/ SERIE: 0BF07AB2 NO. 940590036.</t>
  </si>
  <si>
    <t>COMPRA DE TINTA ORIGINAL CODIGO 544 (NEGRO Y AMARILLA) PARA IMPRESORA EPSON, CUARENTENA CANCHACAN. SP 159. DTE/ SERIE F7AA7C03, NO. 2013679458.</t>
  </si>
  <si>
    <t>ENERIGIA ELECTRICA EN EL PUESTO DE CUARENTENA LOS OLIVOS, MES DE SEPTIEMBRE 2023. SP 161. DTE/4021043941.</t>
  </si>
  <si>
    <t xml:space="preserve"> ENERGIA ELECTRICA EN EL PUESTO DE CUARENTENA CANCHACAN, CORRESPONDIENTE AL MES DE SEPTIEMBRE 2023. SP 163. DTE/ SERIA: 045D5397; NO. 2800174146.</t>
  </si>
  <si>
    <t>POR PAGO DE IMPUESTO DE CIRCULACIÓN DE VEHÍCULOS 2023, DEL VEHÍCULO PLACA P-555DCQ</t>
  </si>
  <si>
    <t>OCTUBRE</t>
  </si>
  <si>
    <t>CH12161</t>
  </si>
  <si>
    <t>ND80015</t>
  </si>
  <si>
    <t>CH12160</t>
  </si>
  <si>
    <t>CH12157</t>
  </si>
  <si>
    <t>CH12163</t>
  </si>
  <si>
    <t>CH12162</t>
  </si>
  <si>
    <t>CH12166</t>
  </si>
  <si>
    <t>CH12169</t>
  </si>
  <si>
    <t>CH12170</t>
  </si>
  <si>
    <t>CH12165</t>
  </si>
  <si>
    <t>CH12159</t>
  </si>
  <si>
    <t>CH12167</t>
  </si>
  <si>
    <t>CH12185</t>
  </si>
  <si>
    <t>03-oct.-2023</t>
  </si>
  <si>
    <t>25-oct.-2023</t>
  </si>
  <si>
    <t>05-oct.-2023</t>
  </si>
  <si>
    <t>25-sep.-2023</t>
  </si>
  <si>
    <t>06-oct.-2023</t>
  </si>
  <si>
    <t>10-oct.-2023</t>
  </si>
  <si>
    <t>16-oct.-2023</t>
  </si>
  <si>
    <t>29-sep.-2023</t>
  </si>
  <si>
    <t>19-oct.-2023</t>
  </si>
  <si>
    <t>31-oct.-2023</t>
  </si>
  <si>
    <t>GASTOS BANCARIOS POR ASIGNACION DE FONDOS DEL MES DE OCTUBRE 2023, FUENTE COOPERANTE MAGA, APORTE POR Q 120000, NC86723</t>
  </si>
  <si>
    <t>SERVICIO MAYOR AL VEHICULO P684FQK ASIGNADO A ING JORGE LOPEZ</t>
  </si>
  <si>
    <t>PANAMERICANLIFE</t>
  </si>
  <si>
    <t>COFIÑO STAHL</t>
  </si>
  <si>
    <t xml:space="preserve">TURVISA ZONA DIEZ, S.A. </t>
  </si>
  <si>
    <t xml:space="preserve"> COMBUSTIBLE, MES SEP/2023, FACT N° 2709866144, LIQ. N° 34787.</t>
  </si>
  <si>
    <t>SEGURO DE VIDA Y GASTOS MEDICOS DEL MES DE SEPTIEMBRE 2023, POLIZA 55796</t>
  </si>
  <si>
    <t xml:space="preserve"> SALDO PARA CELULAR UTILIZADOS EN LA ACTIVIDAD DE CONTROL LEGAL (OLIVOS), CORRESPONDIENTE A LOS MESES DE AGOSTO Y SEPTIEMBRE DEL 2023. SP 165. DTE/ SERIE 4369C95F; NO. 920536624.</t>
  </si>
  <si>
    <t>SERVICIO DE INTERNET UTILIZADO EN LA CUARENTENA CANCHACAN, MES DE OCTUBRE DEL 2023. SP 168. DTE/ SERIE: 5C81F724. NO. 1977696301</t>
  </si>
  <si>
    <t>COMPRA DE TUBO, BOMBA DE INYECCION, CUBIERTA FRONTAL, EMPAQUE Y SELLO DE MOTOR, RETENEDOR DE LEVAS, EMPAQUE DE TAPADERA DE VALVULAS AL VEHICULO P-835DSG. CUARENTENA CANCHACAN. SP 170. DTE/ SERIE: 0CB79EE1 Y 3079816361.</t>
  </si>
  <si>
    <t>COMPRA DE UN YOYO DE CORTE PARA CHAPEADORA MARCA STIHL NUMERO DE INVENTARIO MG-17-0003, UTILIZADA EN CUARENTENA LOS OLIVOS. SP 171. FACT. 4251535890.</t>
  </si>
  <si>
    <t>ADQUISICION DE MATERIALES DE FERRETERIA PARA REPARACIONES VARIAS, MATERIALES ELECTRICOS Y PITA PARA CHAPEADORA, PARA USO EN LAS CUARENTENAS CANCHACAN Y LOS OLIVOS. SP 175. FACT. 3039972168.</t>
  </si>
  <si>
    <t xml:space="preserve"> ENERGIA ELECTRICA EN EL PUESTO DE CUARENTENA LOS OLIVOS, CORRESPONDE AL MES DE OCTUBRE DEL AÑO 2023. SP 176. FACTURA #3106620755.</t>
  </si>
  <si>
    <t>ENERGIA ELECTRICA EN LA CUARENTENA CANCHACAN, CORRESPONDIENTE AL MES DE OCTUBRE DEL AÑO 2023. SP 179. FACT/ 1385448578.</t>
  </si>
  <si>
    <t xml:space="preserve"> RENOVACIÓN SUSCRIPCIÓN FISICA ANUAL DEL DIARIO DE CENTROAMERICA, LA CUAL VENCE EL 25-10-2023</t>
  </si>
  <si>
    <t xml:space="preserve"> BOLETO AEREO ING. JORGE GUILLERMO LOPEZ, PARA PARTICIPACION EN LA IX REUNION DE COMISIONADOS DEL PROGRAMA MOSCAMED REGIONAL, MEXICO CITY, D.F. DEL 06 AL 09-11-2023. FACTURAS SERIE EEBEA6FF, NO. 1032733699. SERIE 7D65B0BF, NO. 1831095015. SERIE B1B7561A, NO. 1732068697.</t>
  </si>
  <si>
    <t>JOSE MARIA DE JESUS GIRON CHEREC</t>
  </si>
  <si>
    <t>INGRESOS PROPIOS DIRECCION GENERAL DEL DCA Y TN</t>
  </si>
  <si>
    <t>NOVIEMBRE</t>
  </si>
  <si>
    <t>02-nov.-2023</t>
  </si>
  <si>
    <t>03-nov.-2023</t>
  </si>
  <si>
    <t>13-nov.-2023</t>
  </si>
  <si>
    <t>09-nov.-2023</t>
  </si>
  <si>
    <t>15-nov.-2023</t>
  </si>
  <si>
    <t>16-nov.-2023</t>
  </si>
  <si>
    <t>21-nov.-2023</t>
  </si>
  <si>
    <t>CH12187</t>
  </si>
  <si>
    <t>CH12191</t>
  </si>
  <si>
    <t>CH12189</t>
  </si>
  <si>
    <t>CH12190</t>
  </si>
  <si>
    <t>CH12196</t>
  </si>
  <si>
    <t>CH12194</t>
  </si>
  <si>
    <t>CH12195</t>
  </si>
  <si>
    <t>CH12197</t>
  </si>
  <si>
    <t>CH12198</t>
  </si>
  <si>
    <t>CH12210</t>
  </si>
  <si>
    <t>INVERSIONES DEL NORTE</t>
  </si>
  <si>
    <t>INDUSTRIA MULTISERVICIOS DEL PACIFICO S.A.</t>
  </si>
  <si>
    <t>GRUPO AIRES Y SERVICIOS S.A.</t>
  </si>
  <si>
    <t>MIRIAN DE JESÚS URRUTIA SAGASTUME DE LORENZO</t>
  </si>
  <si>
    <t>JUAN CARLOS PINEDA</t>
  </si>
  <si>
    <t>TURVISA ZONA DIEZ, S.A.</t>
  </si>
  <si>
    <t>ADQUISICION DE UNA CALCULADORA ELECTRONICA PARA USO EN LA CUARENTENA LOS OLIVOS. SP 190. FACTURA 354305333.</t>
  </si>
  <si>
    <t>LIQUIDACIÓN COMBUSTIBLE, MES OCT/2023, FACT N° 3166716095, LIQ. N°34795.</t>
  </si>
  <si>
    <t>LIQUIDACIÓN COMBUSTIBLE, MES OCT/2023, FACT N° 3431940822, LIQ. N°34794.</t>
  </si>
  <si>
    <t>SERVICIO DE MANTENIMIENTO Y RECARGA DE 6 EXTINTORES DE FUEGO DE 20 LIBRAS DE POLVO QUIMICO ABC, 3 DE CHANCHACAN Y 3 DE LOS OLIVOS. SP. 193. FACTURA NO. 1435451791.</t>
  </si>
  <si>
    <t>COMPRA DE 3 CALENTADORES INDUSTRIALES PARA USO EN CAMARAS DE FUMIGACION EN LA CUARENTENA LOS OLIVOS. SP 196. FACTURA 1549090899.</t>
  </si>
  <si>
    <t>ENERGIA ELECTRICA EN EL PUESTO DE CUARENTENA LOS OLIVOS, CORRESPONDIENTE AL MES DE NOVIEMBRE DEL AÑO 2023. SP 197. FACTURA 1416055637.</t>
  </si>
  <si>
    <t xml:space="preserve"> ARRENDAMIENTO DEL PREDIO DONDE FUNCIONA EL PUESTO DE CUARENTENA CANCHACAN, MES DE SEPTIEMBRE DEL AÑO 2023. SP 199. FACTURA 551961749</t>
  </si>
  <si>
    <t>ENERGIA ELECTRICA EN EL PUESTO DE CUARENTENA CANCHACAN, CORRESPONDIENTE AL MES DE NOVIEMBRE DEL 2023. SP 201. FACTURA 3475852070</t>
  </si>
  <si>
    <t>SERVICIO DE TAPIZADO DE SILLONES DEL VEHICULO P-835DSG ASIGNADO A LA CUARENTENA CANCHACAN. SP 202. FACTURA 2583118953.</t>
  </si>
  <si>
    <t>PAGO SERVICIO DE INTERNET UTILIZADO EN LA CUARENTENA CANCHACAN, CORRESPONDIENTE AL MES DE NOVIEMBRE DEL 2023. SP 205. FACTURA 493963056.</t>
  </si>
  <si>
    <t>DICIEMBRE</t>
  </si>
  <si>
    <t>04-dic.-2023</t>
  </si>
  <si>
    <t>26-dic.-2023</t>
  </si>
  <si>
    <t>28-dic.-2023</t>
  </si>
  <si>
    <t>24-oct.-2023</t>
  </si>
  <si>
    <t>20-dic.-2023</t>
  </si>
  <si>
    <t>22-dic.-2023</t>
  </si>
  <si>
    <t>08-ene.-2024</t>
  </si>
  <si>
    <t>08-dic.-2023</t>
  </si>
  <si>
    <t>19-dic.-2023</t>
  </si>
  <si>
    <t>03-ene.-2024</t>
  </si>
  <si>
    <t>22-nov.-2023</t>
  </si>
  <si>
    <t>24-nov.-2023</t>
  </si>
  <si>
    <t>11-dic.-2023</t>
  </si>
  <si>
    <t>13-dic.-2023</t>
  </si>
  <si>
    <t>14-dic.-2023</t>
  </si>
  <si>
    <t>15-dic.-2023</t>
  </si>
  <si>
    <t>27-dic.-2023</t>
  </si>
  <si>
    <t>CH12222</t>
  </si>
  <si>
    <t>CH12278</t>
  </si>
  <si>
    <t>CH12279</t>
  </si>
  <si>
    <t>CH12211</t>
  </si>
  <si>
    <t>CH12238</t>
  </si>
  <si>
    <t>CH12245</t>
  </si>
  <si>
    <t>CH12286</t>
  </si>
  <si>
    <t>ND80022</t>
  </si>
  <si>
    <t>ND80046</t>
  </si>
  <si>
    <t>CH12277</t>
  </si>
  <si>
    <t>CH12283</t>
  </si>
  <si>
    <t>CH12285</t>
  </si>
  <si>
    <t>CH12212</t>
  </si>
  <si>
    <t>CH12213</t>
  </si>
  <si>
    <t>CH12224</t>
  </si>
  <si>
    <t>CH12249</t>
  </si>
  <si>
    <t>CH12230</t>
  </si>
  <si>
    <t>CH12229</t>
  </si>
  <si>
    <t>CH12251</t>
  </si>
  <si>
    <t>CH12250</t>
  </si>
  <si>
    <t>CH12248</t>
  </si>
  <si>
    <t>CH12246</t>
  </si>
  <si>
    <t>CH12247</t>
  </si>
  <si>
    <t>CH12280</t>
  </si>
  <si>
    <t>CH12281</t>
  </si>
  <si>
    <t>CH12275</t>
  </si>
  <si>
    <t>CH12282</t>
  </si>
  <si>
    <t>CH12274</t>
  </si>
  <si>
    <t>CH12244</t>
  </si>
  <si>
    <t>GASTOS BANCARIOS POR COMPRA DE CHEQUE DE CAJA POR REINTEGRO DE Q 754.01 A LA TESORERIA NACIONAL, GASTOS NO EJECUTADOS EN EL AÑO 2023</t>
  </si>
  <si>
    <t>GASTOS BANCARIOS POR ASINACION DEL MES DE DICIEMBRE 2023 POR Q 200,000.00 FUENTE MAGA</t>
  </si>
  <si>
    <t>GASTOS BANCARIOS POR ASIGNACION DEL MES DE DICIEMBRE FUENTE MAGA POR Q 85440.00</t>
  </si>
  <si>
    <t xml:space="preserve">UNIFORMES RW, S.A </t>
  </si>
  <si>
    <t>CORPORACION NACIONAL PRIME PC S.A.</t>
  </si>
  <si>
    <t xml:space="preserve">MENALSA S.A. </t>
  </si>
  <si>
    <t>JESUS DAVID TOVAR SANTIZO</t>
  </si>
  <si>
    <t>ADAN TELON GONZALEZ</t>
  </si>
  <si>
    <t>MANGUERA HIDRAULICAS DEL NORTE S.A.</t>
  </si>
  <si>
    <t>JOSE MARIA DE JESUS GIRON</t>
  </si>
  <si>
    <t>COMBUSTIBLE, MES NOV/2023, FACT N° 4112533623, LIQ. N° 34804.</t>
  </si>
  <si>
    <t xml:space="preserve"> CUMBUSTIBLE, MES DIC/2023, FACT N° 796279329, LIQ. N° 34812.</t>
  </si>
  <si>
    <t>COMBUSTIBLE, MES DIC/2023, FACT N° 417087764, LIQ. N° 34816.</t>
  </si>
  <si>
    <t>COMPRA DE UNIFORMES PARA USO DEL PERSONAL EN LOS PUESTOS DE CUARENTENA CANCHACAN Y LOS OLIVOS DELE CENTRO DE OPERACIONES PETEN / SOL. 49 Y 50</t>
  </si>
  <si>
    <t>COMPRA DE DISCO DURO PARA USO EN CUARENTENAS CANCHACAN Y OLIVOS P/USO EN VIDEOVIGILANCIA / SOL. 131, 132</t>
  </si>
  <si>
    <t>COMPRA DE LLANTAS PARA EL VEHICULO P684FQK UTILIZADO EN DIRECCIÓN GUATEMALA / SOL. 01</t>
  </si>
  <si>
    <t xml:space="preserve"> REPUETOS, MES DIC/2023, FACT. N° 4184359370, LIQ. N° 34814.</t>
  </si>
  <si>
    <t>SEGURO DE VIDA DEL MES DE DICIEMBRE 2023, POLIZA 55796</t>
  </si>
  <si>
    <t>SEGURO DE VIDA DE JORNALES DEL MES DE DICIEMBRE 2023. POLIZA 55827</t>
  </si>
  <si>
    <t>PAGO DE ARRENDAMIENTO DEL PREDIO DONDE FUNCIONA EL PUESTO DE CUARENTENA CANCHACAN, CORRESPONDIENTE A LOS MESES DE OCTUBRE A DICIEMBRE 2023. SP 206. FACTURA. 3814999603.</t>
  </si>
  <si>
    <t>PAGO DE ARRENDAMIENTO DEL PREDIO DONDE FUNCIONA EL PUESTO DE CUARTENTENA LOS OLIVOS, CORRESPONDIENTE AL TRIMESTRE DE OCTUBRE A DICIEMBRE DEL 2023. SP 208. FACTURA 230834924.</t>
  </si>
  <si>
    <t>ENERGIA ELECTRICA EN EL PUESTO DE CUARENTENA LOS OLIVOS, CORRESPONDIENTE AL MES DE DICIEMBRE DEL 2023. SP 213. FACTURA 1329680370.</t>
  </si>
  <si>
    <t>PAGO DE SERVICIO DE INTERNET UTILIZADO EN LA CUARENTENA CANCHACAN, CORRESPONDIENTE AL MES DE DICIEMBRE DEL AÑO 2023. SP 214. 513623177.</t>
  </si>
  <si>
    <t>PAGO DE SALDO E INTERNET PARA CELULAR UTILIZADO EN LA ACTIVIDAD DE CONTROL LEGAL, CORRESPONDIENTE A LOS MESES DE OCTUBRE, NOVIEMBRE Y DICIEMBRE DEL 2023. SP 220. FACTURA 1135625064.</t>
  </si>
  <si>
    <t>PAGO POR SERVICIO DE RECARGA DE 3 EXTINTORES DE FUEGO DE 20 LIBRAS DE POLVO QUIMICO SECO ABC, CUARENTENAS CANCHACAN Y LOS OLIVOS. SP 221. FACTURA 3526447088.</t>
  </si>
  <si>
    <t>ENERGIA ELECTRICA EN CUARENTENA CANCHACAN, CORRESPONDIENTE AL MES DE DICIEMBRE DEL AÑO 2023. SP 223. FACTURA 4150479647.</t>
  </si>
  <si>
    <t>ADQUISICION DE UNA CALCULADORA SENCILLA PARA USO EN ACTIVIDADES EN LA CUARENTENA CANCHACAN. SP 225. FACTURA 1872905728.</t>
  </si>
  <si>
    <t>COMPRA DE MATERIALES DE CONSTRUCCION PARA REPARACION DE CAMARAS DE FUMIGACION EN CANCHACAN. SP 226. FACTURA 2874296418.</t>
  </si>
  <si>
    <t>COMPRA DE MADERA DE CONSTRUCCION PARA REAPACIONES EN CUARENTENA CANCHACAN. SP 228. FACTURA 501695873.</t>
  </si>
  <si>
    <t>ADQUISICION DE MATERIALES DE FERRETERIA, SIKAFLEX, MATERIALES ELECTRICOS Y ACEITES PARA USO EN CUARENTENAS CANCHACAN Y OLIVOS. SP 229. FACTURA 3420344089.</t>
  </si>
  <si>
    <t>ADQUISICION DE TUBOS DE SIKAFLEX PARA SELLADO DE FUGAS EN CAMARAS DE FUMIGACION EN LOS PUESTOS DE CUARENTENA CANCHACAN Y OLIVOS. SO 236. FACTURA 3160361259.</t>
  </si>
  <si>
    <t>COMPRA DE AGUA PURIFICADA PARA USO DEL PERSONAL DE CUARENTENA LOS OLIVOS, CORRESPONDIENTE A LOS MESES DE SEPTIEMBRE, OCTUBRE Y NOVIEMBRE DEL 2023. sp 237. 2049657981.</t>
  </si>
  <si>
    <t>ADQUISICION DE MANGUERAS Y ACCESORIOS PARA BOMBA DE AGUA HIDRONEUMATICAS UTILIZADAS EN LAS CUARENTENAS CANCHACAN Y OLIVOS. SP 240. FACTURA 1468351941.</t>
  </si>
  <si>
    <t>COMPRA DE MATERIALES ELECTRICOS Y HERRAMIENTAS PARA USO EN LA CUARENTENA CANCHACAN. SP 241. FACTURA 2317109750.</t>
  </si>
  <si>
    <t>COMPRA DE LAMINAS PARA REPARACION DE COCINA, LAMINAS Y COSTANERAS PARA REPARACION EN PARTE DE LA PISTA DE INSPECCION DE VEHICULOS EN CANCHACAN. SP 242. FACTURA 4203300882.</t>
  </si>
  <si>
    <t>MANTENIMIENTO CORRECTIVO AL MOTOR DE ARRANQUE VEHICULO PLACAS P684FQK ASIGNADO A DIRECCION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</si>
</sst>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Q&quot;#,##0.00;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666666"/>
      <name val="Tahoma"/>
      <family val="2"/>
    </font>
    <font>
      <b/>
      <sz val="8"/>
      <color indexed="8"/>
      <name val="Calibri"/>
      <family val="2"/>
      <scheme val="minor"/>
    </font>
    <font>
      <sz val="6"/>
      <color theme="1" tint="0.499984740745262"/>
      <name val="Tahoma"/>
      <family val="2"/>
    </font>
    <font>
      <sz val="11"/>
      <color theme="1" tint="4.9989318521683403E-2"/>
      <name val="Calibri"/>
      <family val="2"/>
      <scheme val="minor"/>
    </font>
    <font>
      <b/>
      <sz val="6"/>
      <color rgb="FF666666"/>
      <name val="Tahoma"/>
      <family val="2"/>
    </font>
    <font>
      <b/>
      <sz val="8"/>
      <color rgb="FF666666"/>
      <name val="Tahoma"/>
      <family val="2"/>
    </font>
    <font>
      <sz val="6"/>
      <color rgb="FF66666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79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9" fillId="2" borderId="7" xfId="2" applyFont="1" applyFill="1" applyBorder="1" applyAlignment="1">
      <alignment horizontal="center" vertical="center" wrapText="1"/>
    </xf>
    <xf numFmtId="44" fontId="9" fillId="2" borderId="5" xfId="2" applyNumberFormat="1" applyFont="1" applyFill="1" applyBorder="1" applyAlignment="1">
      <alignment vertical="center" wrapText="1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4" fontId="13" fillId="0" borderId="4" xfId="0" applyNumberFormat="1" applyFont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9" fillId="2" borderId="12" xfId="2" applyNumberFormat="1" applyFont="1" applyFill="1" applyBorder="1" applyAlignment="1">
      <alignment vertical="center" wrapText="1"/>
    </xf>
    <xf numFmtId="7" fontId="13" fillId="0" borderId="16" xfId="3" applyNumberFormat="1" applyFont="1" applyBorder="1" applyAlignment="1">
      <alignment vertical="center"/>
    </xf>
    <xf numFmtId="0" fontId="9" fillId="2" borderId="29" xfId="2" applyFont="1" applyFill="1" applyBorder="1" applyAlignment="1">
      <alignment horizontal="center" vertical="center" wrapText="1"/>
    </xf>
    <xf numFmtId="7" fontId="13" fillId="0" borderId="4" xfId="3" applyNumberFormat="1" applyFont="1" applyBorder="1" applyAlignment="1">
      <alignment vertical="center"/>
    </xf>
    <xf numFmtId="0" fontId="14" fillId="4" borderId="17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7" fontId="14" fillId="4" borderId="19" xfId="3" applyNumberFormat="1" applyFont="1" applyFill="1" applyBorder="1" applyAlignment="1">
      <alignment horizontal="right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7" fontId="14" fillId="5" borderId="21" xfId="3" applyNumberFormat="1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7" fontId="14" fillId="4" borderId="21" xfId="3" applyNumberFormat="1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7" fontId="14" fillId="4" borderId="24" xfId="3" applyNumberFormat="1" applyFont="1" applyFill="1" applyBorder="1" applyAlignment="1">
      <alignment horizontal="right" vertical="center" wrapText="1"/>
    </xf>
    <xf numFmtId="7" fontId="14" fillId="4" borderId="6" xfId="3" applyNumberFormat="1" applyFont="1" applyFill="1" applyBorder="1" applyAlignment="1">
      <alignment horizontal="right" vertical="center" wrapText="1"/>
    </xf>
    <xf numFmtId="44" fontId="15" fillId="0" borderId="10" xfId="0" applyNumberFormat="1" applyFont="1" applyFill="1" applyBorder="1" applyAlignment="1">
      <alignment horizontal="center" vertical="center"/>
    </xf>
    <xf numFmtId="164" fontId="13" fillId="0" borderId="16" xfId="3" applyNumberFormat="1" applyFont="1" applyBorder="1" applyAlignment="1">
      <alignment vertical="center"/>
    </xf>
    <xf numFmtId="0" fontId="16" fillId="3" borderId="6" xfId="0" applyFont="1" applyFill="1" applyBorder="1" applyAlignment="1">
      <alignment horizontal="left" vertical="center" wrapText="1"/>
    </xf>
    <xf numFmtId="0" fontId="16" fillId="3" borderId="18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43" fontId="16" fillId="4" borderId="19" xfId="3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43" fontId="16" fillId="5" borderId="21" xfId="3" applyFont="1" applyFill="1" applyBorder="1" applyAlignment="1">
      <alignment horizontal="righ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43" fontId="16" fillId="4" borderId="21" xfId="3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43" fontId="16" fillId="4" borderId="24" xfId="3" applyFont="1" applyFill="1" applyBorder="1" applyAlignment="1">
      <alignment horizontal="right" vertical="center" wrapText="1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 wrapText="1"/>
    </xf>
    <xf numFmtId="164" fontId="14" fillId="5" borderId="18" xfId="0" applyNumberFormat="1" applyFont="1" applyFill="1" applyBorder="1" applyAlignment="1">
      <alignment horizontal="right" vertical="center" wrapText="1"/>
    </xf>
    <xf numFmtId="164" fontId="14" fillId="4" borderId="6" xfId="0" applyNumberFormat="1" applyFont="1" applyFill="1" applyBorder="1" applyAlignment="1">
      <alignment horizontal="right" vertical="center" wrapText="1"/>
    </xf>
    <xf numFmtId="164" fontId="14" fillId="5" borderId="6" xfId="0" applyNumberFormat="1" applyFont="1" applyFill="1" applyBorder="1" applyAlignment="1">
      <alignment horizontal="right" vertical="center" wrapText="1"/>
    </xf>
    <xf numFmtId="164" fontId="14" fillId="4" borderId="23" xfId="0" applyNumberFormat="1" applyFont="1" applyFill="1" applyBorder="1" applyAlignment="1">
      <alignment horizontal="right" vertical="center" wrapText="1"/>
    </xf>
    <xf numFmtId="164" fontId="13" fillId="0" borderId="4" xfId="3" applyNumberFormat="1" applyFont="1" applyBorder="1" applyAlignment="1">
      <alignment vertical="center"/>
    </xf>
    <xf numFmtId="0" fontId="18" fillId="4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horizontal="left" vertical="center" wrapText="1"/>
    </xf>
    <xf numFmtId="43" fontId="18" fillId="4" borderId="19" xfId="3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left" vertical="center" wrapText="1"/>
    </xf>
    <xf numFmtId="43" fontId="18" fillId="5" borderId="21" xfId="3" applyFont="1" applyFill="1" applyBorder="1" applyAlignment="1">
      <alignment horizontal="right" vertical="center" wrapText="1"/>
    </xf>
    <xf numFmtId="0" fontId="18" fillId="4" borderId="20" xfId="0" applyFont="1" applyFill="1" applyBorder="1" applyAlignment="1">
      <alignment horizontal="left" vertical="center" wrapText="1"/>
    </xf>
    <xf numFmtId="43" fontId="18" fillId="4" borderId="21" xfId="3" applyFont="1" applyFill="1" applyBorder="1" applyAlignment="1">
      <alignment horizontal="right" vertical="center" wrapText="1"/>
    </xf>
    <xf numFmtId="43" fontId="18" fillId="3" borderId="21" xfId="3" applyFont="1" applyFill="1" applyBorder="1" applyAlignment="1">
      <alignment horizontal="right" vertical="center" wrapText="1"/>
    </xf>
    <xf numFmtId="0" fontId="18" fillId="5" borderId="22" xfId="0" applyFont="1" applyFill="1" applyBorder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43" fontId="18" fillId="5" borderId="24" xfId="3" applyFont="1" applyFill="1" applyBorder="1" applyAlignment="1">
      <alignment horizontal="right" vertical="center" wrapText="1"/>
    </xf>
    <xf numFmtId="0" fontId="13" fillId="0" borderId="30" xfId="0" applyFont="1" applyBorder="1" applyAlignment="1">
      <alignment vertical="center"/>
    </xf>
    <xf numFmtId="0" fontId="19" fillId="4" borderId="6" xfId="0" applyFont="1" applyFill="1" applyBorder="1" applyAlignment="1">
      <alignment horizontal="left" vertical="center" wrapText="1"/>
    </xf>
    <xf numFmtId="43" fontId="19" fillId="4" borderId="6" xfId="3" applyFont="1" applyFill="1" applyBorder="1" applyAlignment="1">
      <alignment horizontal="right" vertical="center" wrapText="1"/>
    </xf>
    <xf numFmtId="0" fontId="19" fillId="5" borderId="6" xfId="0" applyFont="1" applyFill="1" applyBorder="1" applyAlignment="1">
      <alignment horizontal="left" vertical="center" wrapText="1"/>
    </xf>
    <xf numFmtId="43" fontId="19" fillId="5" borderId="6" xfId="3" applyFont="1" applyFill="1" applyBorder="1" applyAlignment="1">
      <alignment horizontal="right" vertical="center" wrapText="1"/>
    </xf>
    <xf numFmtId="44" fontId="13" fillId="0" borderId="16" xfId="0" applyNumberFormat="1" applyFont="1" applyBorder="1" applyAlignment="1">
      <alignment vertical="center"/>
    </xf>
    <xf numFmtId="0" fontId="19" fillId="4" borderId="18" xfId="0" applyFont="1" applyFill="1" applyBorder="1" applyAlignment="1">
      <alignment horizontal="left" vertical="center" wrapText="1"/>
    </xf>
    <xf numFmtId="43" fontId="19" fillId="4" borderId="18" xfId="3" applyFont="1" applyFill="1" applyBorder="1" applyAlignment="1">
      <alignment horizontal="right" vertical="center" wrapText="1"/>
    </xf>
    <xf numFmtId="0" fontId="19" fillId="5" borderId="23" xfId="0" applyFont="1" applyFill="1" applyBorder="1" applyAlignment="1">
      <alignment horizontal="left" vertical="center" wrapText="1"/>
    </xf>
    <xf numFmtId="43" fontId="19" fillId="5" borderId="23" xfId="3" applyFont="1" applyFill="1" applyBorder="1" applyAlignment="1">
      <alignment horizontal="right" vertical="center" wrapText="1"/>
    </xf>
    <xf numFmtId="0" fontId="19" fillId="3" borderId="18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4" borderId="6" xfId="0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5" borderId="6" xfId="0" applyNumberFormat="1" applyFont="1" applyFill="1" applyBorder="1" applyAlignment="1">
      <alignment horizontal="right" vertical="center" wrapText="1"/>
    </xf>
    <xf numFmtId="0" fontId="14" fillId="5" borderId="6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0" fillId="4" borderId="17" xfId="0" applyFont="1" applyFill="1" applyBorder="1" applyAlignment="1">
      <alignment horizontal="left" vertical="center" wrapText="1"/>
    </xf>
    <xf numFmtId="0" fontId="20" fillId="4" borderId="18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0" fillId="5" borderId="20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20" fillId="5" borderId="22" xfId="0" applyFont="1" applyFill="1" applyBorder="1" applyAlignment="1">
      <alignment horizontal="left" vertical="center" wrapText="1"/>
    </xf>
    <xf numFmtId="0" fontId="20" fillId="5" borderId="23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43" fontId="20" fillId="4" borderId="19" xfId="3" applyFont="1" applyFill="1" applyBorder="1" applyAlignment="1">
      <alignment horizontal="right" vertical="center" wrapText="1"/>
    </xf>
    <xf numFmtId="43" fontId="20" fillId="5" borderId="21" xfId="3" applyFont="1" applyFill="1" applyBorder="1" applyAlignment="1">
      <alignment horizontal="right" vertical="center" wrapText="1"/>
    </xf>
    <xf numFmtId="43" fontId="20" fillId="4" borderId="21" xfId="3" applyFont="1" applyFill="1" applyBorder="1" applyAlignment="1">
      <alignment horizontal="right" vertical="center" wrapText="1"/>
    </xf>
    <xf numFmtId="43" fontId="20" fillId="5" borderId="24" xfId="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4" fontId="20" fillId="5" borderId="6" xfId="0" applyNumberFormat="1" applyFont="1" applyFill="1" applyBorder="1" applyAlignment="1">
      <alignment horizontal="right" vertical="center" wrapText="1"/>
    </xf>
    <xf numFmtId="0" fontId="20" fillId="4" borderId="18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left" vertical="center" wrapText="1"/>
    </xf>
    <xf numFmtId="0" fontId="20" fillId="4" borderId="23" xfId="0" applyFont="1" applyFill="1" applyBorder="1" applyAlignment="1">
      <alignment horizontal="right" vertical="center" wrapText="1"/>
    </xf>
    <xf numFmtId="4" fontId="20" fillId="4" borderId="6" xfId="0" applyNumberFormat="1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4" borderId="22" xfId="0" applyFont="1" applyFill="1" applyBorder="1" applyAlignment="1">
      <alignment horizontal="left" vertical="center" wrapText="1"/>
    </xf>
    <xf numFmtId="43" fontId="20" fillId="4" borderId="24" xfId="3" applyFont="1" applyFill="1" applyBorder="1" applyAlignment="1">
      <alignment horizontal="right" vertical="center" wrapText="1"/>
    </xf>
    <xf numFmtId="43" fontId="20" fillId="4" borderId="6" xfId="3" applyFont="1" applyFill="1" applyBorder="1" applyAlignment="1">
      <alignment horizontal="right" vertical="center" wrapText="1"/>
    </xf>
    <xf numFmtId="43" fontId="20" fillId="5" borderId="6" xfId="3" applyFont="1" applyFill="1" applyBorder="1" applyAlignment="1">
      <alignment horizontal="right" vertical="center" wrapText="1"/>
    </xf>
    <xf numFmtId="0" fontId="20" fillId="5" borderId="36" xfId="0" applyFont="1" applyFill="1" applyBorder="1" applyAlignment="1">
      <alignment horizontal="left" vertical="center" wrapText="1"/>
    </xf>
    <xf numFmtId="43" fontId="20" fillId="5" borderId="36" xfId="3" applyFont="1" applyFill="1" applyBorder="1" applyAlignment="1">
      <alignment horizontal="right" vertical="center" wrapText="1"/>
    </xf>
    <xf numFmtId="0" fontId="20" fillId="3" borderId="36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7" fontId="13" fillId="0" borderId="25" xfId="0" applyNumberFormat="1" applyFont="1" applyFill="1" applyBorder="1" applyAlignment="1">
      <alignment horizontal="center" vertical="center"/>
    </xf>
    <xf numFmtId="44" fontId="13" fillId="0" borderId="26" xfId="0" applyNumberFormat="1" applyFont="1" applyFill="1" applyBorder="1" applyAlignment="1">
      <alignment horizontal="center" vertical="center"/>
    </xf>
    <xf numFmtId="44" fontId="13" fillId="0" borderId="16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4" fontId="13" fillId="0" borderId="27" xfId="0" applyNumberFormat="1" applyFont="1" applyFill="1" applyBorder="1" applyAlignment="1">
      <alignment horizontal="center" vertical="center"/>
    </xf>
    <xf numFmtId="44" fontId="13" fillId="0" borderId="28" xfId="0" applyNumberFormat="1" applyFont="1" applyFill="1" applyBorder="1" applyAlignment="1">
      <alignment horizontal="center" vertical="center"/>
    </xf>
    <xf numFmtId="44" fontId="13" fillId="0" borderId="31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ht="25.8" customHeight="1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21"/>
      <c r="B8" s="21"/>
      <c r="C8" s="21"/>
      <c r="D8" s="21"/>
      <c r="E8" s="21"/>
      <c r="F8" s="19"/>
    </row>
    <row r="9" spans="1:7" x14ac:dyDescent="0.3">
      <c r="A9" s="7" t="s">
        <v>6</v>
      </c>
      <c r="B9" s="21"/>
      <c r="C9" s="14" t="s">
        <v>7</v>
      </c>
      <c r="D9" s="21"/>
      <c r="E9" s="21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16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17" t="s">
        <v>18</v>
      </c>
    </row>
    <row r="14" spans="1:7" ht="15" thickBot="1" x14ac:dyDescent="0.35">
      <c r="A14" s="23" t="s">
        <v>7</v>
      </c>
      <c r="B14" s="41" t="s">
        <v>21</v>
      </c>
      <c r="C14" s="41" t="s">
        <v>22</v>
      </c>
      <c r="D14" s="38" t="s">
        <v>23</v>
      </c>
      <c r="E14" s="41" t="s">
        <v>24</v>
      </c>
      <c r="F14" s="47">
        <v>24</v>
      </c>
      <c r="G14" s="48">
        <f>SUM(F14:F14)</f>
        <v>24</v>
      </c>
    </row>
    <row r="15" spans="1:7" ht="15" thickBot="1" x14ac:dyDescent="0.35">
      <c r="A15" s="24"/>
      <c r="B15" s="143" t="s">
        <v>19</v>
      </c>
      <c r="C15" s="144"/>
      <c r="D15" s="144"/>
      <c r="E15" s="145"/>
      <c r="F15" s="31">
        <f>SUM(F14:F14)</f>
        <v>24</v>
      </c>
      <c r="G15" s="22">
        <f>SUM(G14)</f>
        <v>24</v>
      </c>
    </row>
    <row r="23" spans="4:4" x14ac:dyDescent="0.3">
      <c r="D23" s="2" t="s">
        <v>20</v>
      </c>
    </row>
  </sheetData>
  <mergeCells count="7">
    <mergeCell ref="B15:E1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4" sqref="A1:G104857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25"/>
      <c r="B8" s="125"/>
      <c r="C8" s="125"/>
      <c r="D8" s="125"/>
      <c r="E8" s="125"/>
      <c r="F8" s="19"/>
    </row>
    <row r="9" spans="1:7" x14ac:dyDescent="0.3">
      <c r="A9" s="7" t="s">
        <v>6</v>
      </c>
      <c r="B9" s="125"/>
      <c r="C9" s="14" t="s">
        <v>308</v>
      </c>
      <c r="D9" s="125"/>
      <c r="E9" s="125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72" t="s">
        <v>308</v>
      </c>
      <c r="B14" s="109" t="s">
        <v>322</v>
      </c>
      <c r="C14" s="109" t="s">
        <v>309</v>
      </c>
      <c r="D14" s="110" t="s">
        <v>39</v>
      </c>
      <c r="E14" s="110" t="s">
        <v>337</v>
      </c>
      <c r="F14" s="132">
        <v>1013.75</v>
      </c>
      <c r="G14" s="163">
        <f>SUM(F12:F26)</f>
        <v>15917.900000000001</v>
      </c>
    </row>
    <row r="15" spans="1:7" ht="15.6" x14ac:dyDescent="0.3">
      <c r="A15" s="173"/>
      <c r="B15" s="109" t="s">
        <v>323</v>
      </c>
      <c r="C15" s="109" t="s">
        <v>310</v>
      </c>
      <c r="D15" s="110" t="s">
        <v>54</v>
      </c>
      <c r="E15" s="110" t="s">
        <v>332</v>
      </c>
      <c r="F15" s="126">
        <v>24</v>
      </c>
      <c r="G15" s="164"/>
    </row>
    <row r="16" spans="1:7" x14ac:dyDescent="0.3">
      <c r="A16" s="173"/>
      <c r="B16" s="111" t="s">
        <v>324</v>
      </c>
      <c r="C16" s="111" t="s">
        <v>311</v>
      </c>
      <c r="D16" s="110" t="s">
        <v>334</v>
      </c>
      <c r="E16" s="110" t="s">
        <v>338</v>
      </c>
      <c r="F16" s="127">
        <v>661.5</v>
      </c>
      <c r="G16" s="164"/>
    </row>
    <row r="17" spans="1:7" ht="15.6" x14ac:dyDescent="0.3">
      <c r="A17" s="173"/>
      <c r="B17" s="109" t="s">
        <v>325</v>
      </c>
      <c r="C17" s="109" t="s">
        <v>312</v>
      </c>
      <c r="D17" s="110" t="s">
        <v>113</v>
      </c>
      <c r="E17" s="110" t="s">
        <v>339</v>
      </c>
      <c r="F17" s="126">
        <v>400</v>
      </c>
      <c r="G17" s="164"/>
    </row>
    <row r="18" spans="1:7" ht="15.6" x14ac:dyDescent="0.3">
      <c r="A18" s="173"/>
      <c r="B18" s="111" t="s">
        <v>322</v>
      </c>
      <c r="C18" s="111" t="s">
        <v>313</v>
      </c>
      <c r="D18" s="110" t="s">
        <v>41</v>
      </c>
      <c r="E18" s="110" t="s">
        <v>340</v>
      </c>
      <c r="F18" s="127">
        <v>250</v>
      </c>
      <c r="G18" s="164"/>
    </row>
    <row r="19" spans="1:7" ht="23.4" x14ac:dyDescent="0.3">
      <c r="A19" s="173"/>
      <c r="B19" s="109" t="s">
        <v>322</v>
      </c>
      <c r="C19" s="109" t="s">
        <v>314</v>
      </c>
      <c r="D19" s="110" t="s">
        <v>335</v>
      </c>
      <c r="E19" s="110" t="s">
        <v>341</v>
      </c>
      <c r="F19" s="132">
        <v>1460</v>
      </c>
      <c r="G19" s="164"/>
    </row>
    <row r="20" spans="1:7" ht="15.6" x14ac:dyDescent="0.3">
      <c r="A20" s="173"/>
      <c r="B20" s="111" t="s">
        <v>326</v>
      </c>
      <c r="C20" s="111" t="s">
        <v>315</v>
      </c>
      <c r="D20" s="110" t="s">
        <v>295</v>
      </c>
      <c r="E20" s="133" t="s">
        <v>342</v>
      </c>
      <c r="F20" s="127">
        <v>350</v>
      </c>
      <c r="G20" s="164"/>
    </row>
    <row r="21" spans="1:7" ht="15.6" x14ac:dyDescent="0.3">
      <c r="A21" s="173"/>
      <c r="B21" s="109" t="s">
        <v>327</v>
      </c>
      <c r="C21" s="109" t="s">
        <v>316</v>
      </c>
      <c r="D21" s="110" t="s">
        <v>145</v>
      </c>
      <c r="E21" s="110" t="s">
        <v>343</v>
      </c>
      <c r="F21" s="132">
        <v>1052.68</v>
      </c>
      <c r="G21" s="164"/>
    </row>
    <row r="22" spans="1:7" ht="15.6" x14ac:dyDescent="0.3">
      <c r="A22" s="173"/>
      <c r="B22" s="111" t="s">
        <v>327</v>
      </c>
      <c r="C22" s="111" t="s">
        <v>317</v>
      </c>
      <c r="D22" s="110" t="s">
        <v>44</v>
      </c>
      <c r="E22" s="110" t="s">
        <v>344</v>
      </c>
      <c r="F22" s="128">
        <v>1014.03</v>
      </c>
      <c r="G22" s="164"/>
    </row>
    <row r="23" spans="1:7" ht="15.6" x14ac:dyDescent="0.3">
      <c r="A23" s="173"/>
      <c r="B23" s="109" t="s">
        <v>328</v>
      </c>
      <c r="C23" s="109" t="s">
        <v>318</v>
      </c>
      <c r="D23" s="110" t="s">
        <v>44</v>
      </c>
      <c r="E23" s="110" t="s">
        <v>345</v>
      </c>
      <c r="F23" s="132">
        <v>2182.0100000000002</v>
      </c>
      <c r="G23" s="164"/>
    </row>
    <row r="24" spans="1:7" x14ac:dyDescent="0.3">
      <c r="A24" s="173"/>
      <c r="B24" s="111" t="s">
        <v>329</v>
      </c>
      <c r="C24" s="111" t="s">
        <v>319</v>
      </c>
      <c r="D24" s="110" t="s">
        <v>348</v>
      </c>
      <c r="E24" s="110" t="s">
        <v>333</v>
      </c>
      <c r="F24" s="128">
        <v>1993.75</v>
      </c>
      <c r="G24" s="164"/>
    </row>
    <row r="25" spans="1:7" ht="15.6" x14ac:dyDescent="0.3">
      <c r="A25" s="173"/>
      <c r="B25" s="109" t="s">
        <v>330</v>
      </c>
      <c r="C25" s="109" t="s">
        <v>320</v>
      </c>
      <c r="D25" s="110" t="s">
        <v>349</v>
      </c>
      <c r="E25" s="110" t="s">
        <v>346</v>
      </c>
      <c r="F25" s="126">
        <v>300</v>
      </c>
      <c r="G25" s="164"/>
    </row>
    <row r="26" spans="1:7" ht="24" thickBot="1" x14ac:dyDescent="0.35">
      <c r="A26" s="174"/>
      <c r="B26" s="109" t="s">
        <v>331</v>
      </c>
      <c r="C26" s="109" t="s">
        <v>321</v>
      </c>
      <c r="D26" s="110" t="s">
        <v>336</v>
      </c>
      <c r="E26" s="110" t="s">
        <v>347</v>
      </c>
      <c r="F26" s="132">
        <v>5216.18</v>
      </c>
      <c r="G26" s="164"/>
    </row>
    <row r="27" spans="1:7" ht="15" thickBot="1" x14ac:dyDescent="0.35">
      <c r="A27" s="90"/>
      <c r="B27" s="166" t="s">
        <v>19</v>
      </c>
      <c r="C27" s="167"/>
      <c r="D27" s="167"/>
      <c r="E27" s="168"/>
      <c r="F27" s="49">
        <f>SUM(F14:F26)</f>
        <v>15917.900000000001</v>
      </c>
      <c r="G27" s="95">
        <f>SUM(G14)</f>
        <v>15917.900000000001</v>
      </c>
    </row>
    <row r="35" spans="4:5" x14ac:dyDescent="0.3">
      <c r="D35" s="2" t="s">
        <v>20</v>
      </c>
    </row>
    <row r="36" spans="4:5" x14ac:dyDescent="0.3">
      <c r="E36" s="65"/>
    </row>
  </sheetData>
  <mergeCells count="9">
    <mergeCell ref="A14:A26"/>
    <mergeCell ref="G14:G26"/>
    <mergeCell ref="B27:E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4" sqref="A1:G104857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34"/>
      <c r="B8" s="134"/>
      <c r="C8" s="134"/>
      <c r="D8" s="134"/>
      <c r="E8" s="134"/>
      <c r="F8" s="19"/>
    </row>
    <row r="9" spans="1:7" x14ac:dyDescent="0.3">
      <c r="A9" s="7" t="s">
        <v>6</v>
      </c>
      <c r="B9" s="134"/>
      <c r="C9" s="14" t="s">
        <v>350</v>
      </c>
      <c r="D9" s="134"/>
      <c r="E9" s="134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72" t="s">
        <v>350</v>
      </c>
      <c r="B14" s="112" t="s">
        <v>351</v>
      </c>
      <c r="C14" s="113" t="s">
        <v>358</v>
      </c>
      <c r="D14" s="114" t="s">
        <v>39</v>
      </c>
      <c r="E14" s="114" t="s">
        <v>376</v>
      </c>
      <c r="F14" s="120">
        <v>700.3</v>
      </c>
      <c r="G14" s="163">
        <f>SUM(F12:F24)</f>
        <v>17478.849999999999</v>
      </c>
    </row>
    <row r="15" spans="1:7" x14ac:dyDescent="0.3">
      <c r="A15" s="175"/>
      <c r="B15" s="115" t="s">
        <v>351</v>
      </c>
      <c r="C15" s="111" t="s">
        <v>359</v>
      </c>
      <c r="D15" s="110" t="s">
        <v>368</v>
      </c>
      <c r="E15" s="110" t="s">
        <v>375</v>
      </c>
      <c r="F15" s="121">
        <v>1238.25</v>
      </c>
      <c r="G15" s="164"/>
    </row>
    <row r="16" spans="1:7" ht="15.6" x14ac:dyDescent="0.3">
      <c r="A16" s="175"/>
      <c r="B16" s="116" t="s">
        <v>351</v>
      </c>
      <c r="C16" s="109" t="s">
        <v>360</v>
      </c>
      <c r="D16" s="110" t="s">
        <v>113</v>
      </c>
      <c r="E16" s="110" t="s">
        <v>374</v>
      </c>
      <c r="F16" s="122">
        <v>85</v>
      </c>
      <c r="G16" s="164"/>
    </row>
    <row r="17" spans="1:7" ht="15.6" x14ac:dyDescent="0.3">
      <c r="A17" s="175"/>
      <c r="B17" s="115" t="s">
        <v>352</v>
      </c>
      <c r="C17" s="111" t="s">
        <v>361</v>
      </c>
      <c r="D17" s="110" t="s">
        <v>369</v>
      </c>
      <c r="E17" s="110" t="s">
        <v>377</v>
      </c>
      <c r="F17" s="121">
        <v>1071.43</v>
      </c>
      <c r="G17" s="164"/>
    </row>
    <row r="18" spans="1:7" ht="15.6" x14ac:dyDescent="0.3">
      <c r="A18" s="175"/>
      <c r="B18" s="116" t="s">
        <v>353</v>
      </c>
      <c r="C18" s="109" t="s">
        <v>362</v>
      </c>
      <c r="D18" s="110" t="s">
        <v>370</v>
      </c>
      <c r="E18" s="110" t="s">
        <v>378</v>
      </c>
      <c r="F18" s="122">
        <v>1540.18</v>
      </c>
      <c r="G18" s="164"/>
    </row>
    <row r="19" spans="1:7" ht="15.6" x14ac:dyDescent="0.3">
      <c r="A19" s="175"/>
      <c r="B19" s="115" t="s">
        <v>354</v>
      </c>
      <c r="C19" s="111" t="s">
        <v>363</v>
      </c>
      <c r="D19" s="110" t="s">
        <v>44</v>
      </c>
      <c r="E19" s="110" t="s">
        <v>379</v>
      </c>
      <c r="F19" s="121">
        <v>906.71</v>
      </c>
      <c r="G19" s="164"/>
    </row>
    <row r="20" spans="1:7" ht="15.6" x14ac:dyDescent="0.3">
      <c r="A20" s="175"/>
      <c r="B20" s="116" t="s">
        <v>354</v>
      </c>
      <c r="C20" s="109" t="s">
        <v>364</v>
      </c>
      <c r="D20" s="110" t="s">
        <v>371</v>
      </c>
      <c r="E20" s="110" t="s">
        <v>380</v>
      </c>
      <c r="F20" s="122">
        <v>3150</v>
      </c>
      <c r="G20" s="164"/>
    </row>
    <row r="21" spans="1:7" ht="15.6" x14ac:dyDescent="0.3">
      <c r="A21" s="173"/>
      <c r="B21" s="115" t="s">
        <v>355</v>
      </c>
      <c r="C21" s="111" t="s">
        <v>365</v>
      </c>
      <c r="D21" s="110" t="s">
        <v>44</v>
      </c>
      <c r="E21" s="110" t="s">
        <v>381</v>
      </c>
      <c r="F21" s="121">
        <v>1920.8</v>
      </c>
      <c r="G21" s="164"/>
    </row>
    <row r="22" spans="1:7" ht="15.6" x14ac:dyDescent="0.3">
      <c r="A22" s="173"/>
      <c r="B22" s="116" t="s">
        <v>356</v>
      </c>
      <c r="C22" s="109" t="s">
        <v>366</v>
      </c>
      <c r="D22" s="110" t="s">
        <v>372</v>
      </c>
      <c r="E22" s="110" t="s">
        <v>382</v>
      </c>
      <c r="F22" s="122">
        <v>1400</v>
      </c>
      <c r="G22" s="164"/>
    </row>
    <row r="23" spans="1:7" ht="15.6" x14ac:dyDescent="0.3">
      <c r="A23" s="173"/>
      <c r="B23" s="115" t="s">
        <v>357</v>
      </c>
      <c r="C23" s="111" t="s">
        <v>367</v>
      </c>
      <c r="D23" s="110" t="s">
        <v>41</v>
      </c>
      <c r="E23" s="110" t="s">
        <v>383</v>
      </c>
      <c r="F23" s="121">
        <v>250</v>
      </c>
      <c r="G23" s="164"/>
    </row>
    <row r="24" spans="1:7" ht="24" thickBot="1" x14ac:dyDescent="0.35">
      <c r="A24" s="173"/>
      <c r="B24" s="136" t="s">
        <v>331</v>
      </c>
      <c r="C24" s="130" t="s">
        <v>321</v>
      </c>
      <c r="D24" s="119" t="s">
        <v>373</v>
      </c>
      <c r="E24" s="119" t="s">
        <v>347</v>
      </c>
      <c r="F24" s="137">
        <v>5216.18</v>
      </c>
      <c r="G24" s="164"/>
    </row>
    <row r="25" spans="1:7" ht="15" thickBot="1" x14ac:dyDescent="0.35">
      <c r="A25" s="90"/>
      <c r="B25" s="166" t="s">
        <v>19</v>
      </c>
      <c r="C25" s="167"/>
      <c r="D25" s="167"/>
      <c r="E25" s="168"/>
      <c r="F25" s="49">
        <f>SUM(F14:F24)</f>
        <v>17478.849999999999</v>
      </c>
      <c r="G25" s="95">
        <f>SUM(G14)</f>
        <v>17478.849999999999</v>
      </c>
    </row>
    <row r="33" spans="4:5" x14ac:dyDescent="0.3">
      <c r="D33" s="2" t="s">
        <v>20</v>
      </c>
    </row>
    <row r="34" spans="4:5" x14ac:dyDescent="0.3">
      <c r="E34" s="65"/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10" sqref="D1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35"/>
      <c r="B8" s="135"/>
      <c r="C8" s="135"/>
      <c r="D8" s="135"/>
      <c r="E8" s="135"/>
      <c r="F8" s="19"/>
    </row>
    <row r="9" spans="1:7" x14ac:dyDescent="0.3">
      <c r="A9" s="7" t="s">
        <v>6</v>
      </c>
      <c r="B9" s="135"/>
      <c r="C9" s="14" t="s">
        <v>384</v>
      </c>
      <c r="D9" s="135"/>
      <c r="E9" s="135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57" t="s">
        <v>384</v>
      </c>
      <c r="B14" s="109" t="s">
        <v>385</v>
      </c>
      <c r="C14" s="109" t="s">
        <v>402</v>
      </c>
      <c r="D14" s="110" t="s">
        <v>39</v>
      </c>
      <c r="E14" s="110" t="s">
        <v>441</v>
      </c>
      <c r="F14" s="138">
        <v>947.67</v>
      </c>
      <c r="G14" s="163">
        <f>SUM(F12:F42)</f>
        <v>58897.9</v>
      </c>
    </row>
    <row r="15" spans="1:7" x14ac:dyDescent="0.3">
      <c r="A15" s="158"/>
      <c r="B15" s="111" t="s">
        <v>386</v>
      </c>
      <c r="C15" s="111" t="s">
        <v>403</v>
      </c>
      <c r="D15" s="110" t="s">
        <v>71</v>
      </c>
      <c r="E15" s="110" t="s">
        <v>442</v>
      </c>
      <c r="F15" s="139">
        <v>1472.14</v>
      </c>
      <c r="G15" s="164"/>
    </row>
    <row r="16" spans="1:7" x14ac:dyDescent="0.3">
      <c r="A16" s="158"/>
      <c r="B16" s="109" t="s">
        <v>387</v>
      </c>
      <c r="C16" s="109" t="s">
        <v>404</v>
      </c>
      <c r="D16" s="110" t="s">
        <v>39</v>
      </c>
      <c r="E16" s="110" t="s">
        <v>443</v>
      </c>
      <c r="F16" s="138">
        <v>995.19</v>
      </c>
      <c r="G16" s="164"/>
    </row>
    <row r="17" spans="1:7" ht="15.6" x14ac:dyDescent="0.3">
      <c r="A17" s="158"/>
      <c r="B17" s="109" t="s">
        <v>388</v>
      </c>
      <c r="C17" s="109" t="s">
        <v>405</v>
      </c>
      <c r="D17" s="110" t="s">
        <v>434</v>
      </c>
      <c r="E17" s="110" t="s">
        <v>444</v>
      </c>
      <c r="F17" s="138">
        <v>6341.52</v>
      </c>
      <c r="G17" s="164"/>
    </row>
    <row r="18" spans="1:7" ht="15.6" x14ac:dyDescent="0.3">
      <c r="A18" s="158"/>
      <c r="B18" s="111" t="s">
        <v>389</v>
      </c>
      <c r="C18" s="111" t="s">
        <v>406</v>
      </c>
      <c r="D18" s="110" t="s">
        <v>435</v>
      </c>
      <c r="E18" s="110" t="s">
        <v>445</v>
      </c>
      <c r="F18" s="139">
        <v>1750</v>
      </c>
      <c r="G18" s="164"/>
    </row>
    <row r="19" spans="1:7" x14ac:dyDescent="0.3">
      <c r="A19" s="158"/>
      <c r="B19" s="109" t="s">
        <v>390</v>
      </c>
      <c r="C19" s="109" t="s">
        <v>407</v>
      </c>
      <c r="D19" s="110" t="s">
        <v>436</v>
      </c>
      <c r="E19" s="110" t="s">
        <v>446</v>
      </c>
      <c r="F19" s="138">
        <v>4196.43</v>
      </c>
      <c r="G19" s="164"/>
    </row>
    <row r="20" spans="1:7" ht="15.6" x14ac:dyDescent="0.3">
      <c r="A20" s="158"/>
      <c r="B20" s="111" t="s">
        <v>391</v>
      </c>
      <c r="C20" s="111" t="s">
        <v>408</v>
      </c>
      <c r="D20" s="110" t="s">
        <v>54</v>
      </c>
      <c r="E20" s="110" t="s">
        <v>431</v>
      </c>
      <c r="F20" s="139">
        <v>30</v>
      </c>
      <c r="G20" s="164"/>
    </row>
    <row r="21" spans="1:7" x14ac:dyDescent="0.3">
      <c r="A21" s="158"/>
      <c r="B21" s="109" t="s">
        <v>392</v>
      </c>
      <c r="C21" s="109" t="s">
        <v>409</v>
      </c>
      <c r="D21" s="110" t="s">
        <v>54</v>
      </c>
      <c r="E21" s="110" t="s">
        <v>432</v>
      </c>
      <c r="F21" s="138">
        <v>24</v>
      </c>
      <c r="G21" s="164"/>
    </row>
    <row r="22" spans="1:7" x14ac:dyDescent="0.3">
      <c r="A22" s="158"/>
      <c r="B22" s="111" t="s">
        <v>393</v>
      </c>
      <c r="C22" s="111" t="s">
        <v>410</v>
      </c>
      <c r="D22" s="110" t="s">
        <v>54</v>
      </c>
      <c r="E22" s="110" t="s">
        <v>433</v>
      </c>
      <c r="F22" s="139">
        <v>28</v>
      </c>
      <c r="G22" s="164"/>
    </row>
    <row r="23" spans="1:7" x14ac:dyDescent="0.3">
      <c r="A23" s="158"/>
      <c r="B23" s="109" t="s">
        <v>386</v>
      </c>
      <c r="C23" s="109" t="s">
        <v>411</v>
      </c>
      <c r="D23" s="110" t="s">
        <v>76</v>
      </c>
      <c r="E23" s="110" t="s">
        <v>447</v>
      </c>
      <c r="F23" s="138">
        <v>1392.86</v>
      </c>
      <c r="G23" s="164"/>
    </row>
    <row r="24" spans="1:7" x14ac:dyDescent="0.3">
      <c r="A24" s="158"/>
      <c r="B24" s="111" t="s">
        <v>394</v>
      </c>
      <c r="C24" s="111" t="s">
        <v>412</v>
      </c>
      <c r="D24" s="110" t="s">
        <v>334</v>
      </c>
      <c r="E24" s="110" t="s">
        <v>448</v>
      </c>
      <c r="F24" s="139">
        <v>693</v>
      </c>
      <c r="G24" s="164"/>
    </row>
    <row r="25" spans="1:7" x14ac:dyDescent="0.3">
      <c r="A25" s="158"/>
      <c r="B25" s="109" t="s">
        <v>391</v>
      </c>
      <c r="C25" s="109" t="s">
        <v>413</v>
      </c>
      <c r="D25" s="110" t="s">
        <v>334</v>
      </c>
      <c r="E25" s="110" t="s">
        <v>449</v>
      </c>
      <c r="F25" s="138">
        <v>155</v>
      </c>
      <c r="G25" s="164"/>
    </row>
    <row r="26" spans="1:7" ht="15.6" x14ac:dyDescent="0.3">
      <c r="A26" s="158"/>
      <c r="B26" s="111" t="s">
        <v>395</v>
      </c>
      <c r="C26" s="111" t="s">
        <v>414</v>
      </c>
      <c r="D26" s="110" t="s">
        <v>371</v>
      </c>
      <c r="E26" s="110" t="s">
        <v>450</v>
      </c>
      <c r="F26" s="139">
        <v>9450</v>
      </c>
      <c r="G26" s="164"/>
    </row>
    <row r="27" spans="1:7" ht="15.6" x14ac:dyDescent="0.3">
      <c r="A27" s="158"/>
      <c r="B27" s="109" t="s">
        <v>396</v>
      </c>
      <c r="C27" s="109" t="s">
        <v>415</v>
      </c>
      <c r="D27" s="110" t="s">
        <v>75</v>
      </c>
      <c r="E27" s="110" t="s">
        <v>451</v>
      </c>
      <c r="F27" s="138">
        <v>9107.14</v>
      </c>
      <c r="G27" s="164"/>
    </row>
    <row r="28" spans="1:7" ht="15.6" x14ac:dyDescent="0.3">
      <c r="A28" s="158"/>
      <c r="B28" s="111" t="s">
        <v>397</v>
      </c>
      <c r="C28" s="111" t="s">
        <v>416</v>
      </c>
      <c r="D28" s="110" t="s">
        <v>44</v>
      </c>
      <c r="E28" s="110" t="s">
        <v>452</v>
      </c>
      <c r="F28" s="139">
        <v>911.12</v>
      </c>
      <c r="G28" s="164"/>
    </row>
    <row r="29" spans="1:7" ht="15.6" x14ac:dyDescent="0.3">
      <c r="A29" s="158"/>
      <c r="B29" s="109" t="s">
        <v>389</v>
      </c>
      <c r="C29" s="109" t="s">
        <v>417</v>
      </c>
      <c r="D29" s="110" t="s">
        <v>41</v>
      </c>
      <c r="E29" s="110" t="s">
        <v>453</v>
      </c>
      <c r="F29" s="138">
        <v>250</v>
      </c>
      <c r="G29" s="164"/>
    </row>
    <row r="30" spans="1:7" ht="15.6" x14ac:dyDescent="0.3">
      <c r="A30" s="158"/>
      <c r="B30" s="111" t="s">
        <v>398</v>
      </c>
      <c r="C30" s="111" t="s">
        <v>418</v>
      </c>
      <c r="D30" s="110" t="s">
        <v>113</v>
      </c>
      <c r="E30" s="110" t="s">
        <v>454</v>
      </c>
      <c r="F30" s="139">
        <v>600</v>
      </c>
      <c r="G30" s="164"/>
    </row>
    <row r="31" spans="1:7" ht="15.6" x14ac:dyDescent="0.3">
      <c r="A31" s="158"/>
      <c r="B31" s="109" t="s">
        <v>399</v>
      </c>
      <c r="C31" s="109" t="s">
        <v>419</v>
      </c>
      <c r="D31" s="110" t="s">
        <v>369</v>
      </c>
      <c r="E31" s="110" t="s">
        <v>455</v>
      </c>
      <c r="F31" s="138">
        <v>600</v>
      </c>
      <c r="G31" s="164"/>
    </row>
    <row r="32" spans="1:7" ht="15.6" x14ac:dyDescent="0.3">
      <c r="A32" s="158"/>
      <c r="B32" s="111" t="s">
        <v>400</v>
      </c>
      <c r="C32" s="111" t="s">
        <v>420</v>
      </c>
      <c r="D32" s="110" t="s">
        <v>44</v>
      </c>
      <c r="E32" s="110" t="s">
        <v>456</v>
      </c>
      <c r="F32" s="139">
        <v>1555.87</v>
      </c>
      <c r="G32" s="164"/>
    </row>
    <row r="33" spans="1:7" ht="15.6" x14ac:dyDescent="0.3">
      <c r="A33" s="158"/>
      <c r="B33" s="109" t="s">
        <v>389</v>
      </c>
      <c r="C33" s="109" t="s">
        <v>421</v>
      </c>
      <c r="D33" s="110" t="s">
        <v>113</v>
      </c>
      <c r="E33" s="110" t="s">
        <v>457</v>
      </c>
      <c r="F33" s="138">
        <v>85</v>
      </c>
      <c r="G33" s="164"/>
    </row>
    <row r="34" spans="1:7" ht="15.6" x14ac:dyDescent="0.3">
      <c r="A34" s="158"/>
      <c r="B34" s="111" t="s">
        <v>389</v>
      </c>
      <c r="C34" s="111" t="s">
        <v>422</v>
      </c>
      <c r="D34" s="110" t="s">
        <v>437</v>
      </c>
      <c r="E34" s="110" t="s">
        <v>458</v>
      </c>
      <c r="F34" s="139">
        <v>1166.07</v>
      </c>
      <c r="G34" s="164"/>
    </row>
    <row r="35" spans="1:7" ht="15.6" x14ac:dyDescent="0.3">
      <c r="A35" s="158"/>
      <c r="B35" s="109" t="s">
        <v>389</v>
      </c>
      <c r="C35" s="109" t="s">
        <v>423</v>
      </c>
      <c r="D35" s="110" t="s">
        <v>438</v>
      </c>
      <c r="E35" s="110" t="s">
        <v>459</v>
      </c>
      <c r="F35" s="138">
        <v>456</v>
      </c>
      <c r="G35" s="164"/>
    </row>
    <row r="36" spans="1:7" ht="15.6" x14ac:dyDescent="0.3">
      <c r="A36" s="158"/>
      <c r="B36" s="111" t="s">
        <v>389</v>
      </c>
      <c r="C36" s="111" t="s">
        <v>424</v>
      </c>
      <c r="D36" s="110" t="s">
        <v>145</v>
      </c>
      <c r="E36" s="110" t="s">
        <v>460</v>
      </c>
      <c r="F36" s="139">
        <v>3468.75</v>
      </c>
      <c r="G36" s="164"/>
    </row>
    <row r="37" spans="1:7" ht="15.6" x14ac:dyDescent="0.3">
      <c r="A37" s="158"/>
      <c r="B37" s="109" t="s">
        <v>386</v>
      </c>
      <c r="C37" s="109" t="s">
        <v>425</v>
      </c>
      <c r="D37" s="110" t="s">
        <v>145</v>
      </c>
      <c r="E37" s="110" t="s">
        <v>461</v>
      </c>
      <c r="F37" s="138">
        <v>2321.4299999999998</v>
      </c>
      <c r="G37" s="164"/>
    </row>
    <row r="38" spans="1:7" ht="15.6" x14ac:dyDescent="0.3">
      <c r="A38" s="158"/>
      <c r="B38" s="111" t="s">
        <v>386</v>
      </c>
      <c r="C38" s="111" t="s">
        <v>426</v>
      </c>
      <c r="D38" s="110" t="s">
        <v>75</v>
      </c>
      <c r="E38" s="110" t="s">
        <v>462</v>
      </c>
      <c r="F38" s="139">
        <v>990</v>
      </c>
      <c r="G38" s="164"/>
    </row>
    <row r="39" spans="1:7" ht="15.6" x14ac:dyDescent="0.3">
      <c r="A39" s="158"/>
      <c r="B39" s="109" t="s">
        <v>401</v>
      </c>
      <c r="C39" s="109" t="s">
        <v>427</v>
      </c>
      <c r="D39" s="110" t="s">
        <v>439</v>
      </c>
      <c r="E39" s="110" t="s">
        <v>463</v>
      </c>
      <c r="F39" s="138">
        <v>4071.43</v>
      </c>
      <c r="G39" s="164"/>
    </row>
    <row r="40" spans="1:7" ht="15.6" x14ac:dyDescent="0.3">
      <c r="A40" s="158"/>
      <c r="B40" s="111" t="s">
        <v>401</v>
      </c>
      <c r="C40" s="111" t="s">
        <v>428</v>
      </c>
      <c r="D40" s="110" t="s">
        <v>145</v>
      </c>
      <c r="E40" s="110" t="s">
        <v>464</v>
      </c>
      <c r="F40" s="139">
        <v>1545.53</v>
      </c>
      <c r="G40" s="164"/>
    </row>
    <row r="41" spans="1:7" ht="15.6" x14ac:dyDescent="0.3">
      <c r="A41" s="158"/>
      <c r="B41" s="109" t="s">
        <v>401</v>
      </c>
      <c r="C41" s="109" t="s">
        <v>429</v>
      </c>
      <c r="D41" s="110" t="s">
        <v>260</v>
      </c>
      <c r="E41" s="110" t="s">
        <v>465</v>
      </c>
      <c r="F41" s="138">
        <v>3222.32</v>
      </c>
      <c r="G41" s="164"/>
    </row>
    <row r="42" spans="1:7" ht="16.2" thickBot="1" x14ac:dyDescent="0.35">
      <c r="A42" s="158"/>
      <c r="B42" s="140" t="s">
        <v>386</v>
      </c>
      <c r="C42" s="140" t="s">
        <v>430</v>
      </c>
      <c r="D42" s="142" t="s">
        <v>440</v>
      </c>
      <c r="E42" s="142" t="s">
        <v>466</v>
      </c>
      <c r="F42" s="141">
        <v>1071.43</v>
      </c>
      <c r="G42" s="164"/>
    </row>
    <row r="43" spans="1:7" ht="15" thickBot="1" x14ac:dyDescent="0.35">
      <c r="A43" s="90"/>
      <c r="B43" s="176" t="s">
        <v>19</v>
      </c>
      <c r="C43" s="177"/>
      <c r="D43" s="177"/>
      <c r="E43" s="178"/>
      <c r="F43" s="73">
        <f>SUM(F14:F42)</f>
        <v>58897.9</v>
      </c>
      <c r="G43" s="95">
        <f>SUM(G14)</f>
        <v>58897.9</v>
      </c>
    </row>
    <row r="51" spans="4:5" x14ac:dyDescent="0.3">
      <c r="D51" s="2" t="s">
        <v>20</v>
      </c>
    </row>
    <row r="52" spans="4:5" x14ac:dyDescent="0.3">
      <c r="E52" s="65"/>
    </row>
  </sheetData>
  <mergeCells count="9">
    <mergeCell ref="A14:A42"/>
    <mergeCell ref="G14:G42"/>
    <mergeCell ref="B43:E4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23" sqref="D23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25"/>
      <c r="B8" s="25"/>
      <c r="C8" s="25"/>
      <c r="D8" s="25"/>
      <c r="E8" s="25"/>
      <c r="F8" s="19"/>
    </row>
    <row r="9" spans="1:7" x14ac:dyDescent="0.3">
      <c r="A9" s="7" t="s">
        <v>6</v>
      </c>
      <c r="B9" s="25"/>
      <c r="C9" s="14" t="s">
        <v>25</v>
      </c>
      <c r="D9" s="25"/>
      <c r="E9" s="25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16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57" t="s">
        <v>25</v>
      </c>
      <c r="B14" s="32" t="s">
        <v>26</v>
      </c>
      <c r="C14" s="33" t="s">
        <v>31</v>
      </c>
      <c r="D14" s="34" t="s">
        <v>39</v>
      </c>
      <c r="E14" s="34" t="s">
        <v>46</v>
      </c>
      <c r="F14" s="35">
        <v>1070.7</v>
      </c>
      <c r="G14" s="159">
        <f>SUM(F14:F21)</f>
        <v>10818.69</v>
      </c>
    </row>
    <row r="15" spans="1:7" x14ac:dyDescent="0.3">
      <c r="A15" s="158"/>
      <c r="B15" s="36" t="s">
        <v>26</v>
      </c>
      <c r="C15" s="37" t="s">
        <v>32</v>
      </c>
      <c r="D15" s="38" t="s">
        <v>40</v>
      </c>
      <c r="E15" s="38" t="s">
        <v>47</v>
      </c>
      <c r="F15" s="39">
        <v>711.5</v>
      </c>
      <c r="G15" s="160"/>
    </row>
    <row r="16" spans="1:7" ht="20.399999999999999" x14ac:dyDescent="0.3">
      <c r="A16" s="158"/>
      <c r="B16" s="36" t="s">
        <v>27</v>
      </c>
      <c r="C16" s="37" t="s">
        <v>33</v>
      </c>
      <c r="D16" s="38" t="s">
        <v>41</v>
      </c>
      <c r="E16" s="38" t="s">
        <v>48</v>
      </c>
      <c r="F16" s="39">
        <v>500</v>
      </c>
      <c r="G16" s="160"/>
    </row>
    <row r="17" spans="1:7" ht="20.399999999999999" x14ac:dyDescent="0.3">
      <c r="A17" s="158"/>
      <c r="B17" s="40" t="s">
        <v>28</v>
      </c>
      <c r="C17" s="41" t="s">
        <v>34</v>
      </c>
      <c r="D17" s="38" t="s">
        <v>42</v>
      </c>
      <c r="E17" s="38" t="s">
        <v>49</v>
      </c>
      <c r="F17" s="42">
        <v>100</v>
      </c>
      <c r="G17" s="160"/>
    </row>
    <row r="18" spans="1:7" ht="20.399999999999999" x14ac:dyDescent="0.3">
      <c r="A18" s="158"/>
      <c r="B18" s="36" t="s">
        <v>28</v>
      </c>
      <c r="C18" s="37" t="s">
        <v>35</v>
      </c>
      <c r="D18" s="38" t="s">
        <v>43</v>
      </c>
      <c r="E18" s="38" t="s">
        <v>50</v>
      </c>
      <c r="F18" s="39">
        <v>6000</v>
      </c>
      <c r="G18" s="160"/>
    </row>
    <row r="19" spans="1:7" x14ac:dyDescent="0.3">
      <c r="A19" s="158"/>
      <c r="B19" s="40" t="s">
        <v>29</v>
      </c>
      <c r="C19" s="41" t="s">
        <v>36</v>
      </c>
      <c r="D19" s="38" t="s">
        <v>44</v>
      </c>
      <c r="E19" s="38" t="s">
        <v>51</v>
      </c>
      <c r="F19" s="42">
        <v>1550.61</v>
      </c>
      <c r="G19" s="160"/>
    </row>
    <row r="20" spans="1:7" x14ac:dyDescent="0.3">
      <c r="A20" s="158"/>
      <c r="B20" s="36" t="s">
        <v>28</v>
      </c>
      <c r="C20" s="37" t="s">
        <v>37</v>
      </c>
      <c r="D20" s="38" t="s">
        <v>44</v>
      </c>
      <c r="E20" s="38" t="s">
        <v>52</v>
      </c>
      <c r="F20" s="39">
        <v>861.88</v>
      </c>
      <c r="G20" s="160"/>
    </row>
    <row r="21" spans="1:7" ht="15" thickBot="1" x14ac:dyDescent="0.35">
      <c r="A21" s="158"/>
      <c r="B21" s="43" t="s">
        <v>30</v>
      </c>
      <c r="C21" s="44" t="s">
        <v>38</v>
      </c>
      <c r="D21" s="45" t="s">
        <v>45</v>
      </c>
      <c r="E21" s="45" t="s">
        <v>53</v>
      </c>
      <c r="F21" s="46">
        <v>24</v>
      </c>
      <c r="G21" s="161"/>
    </row>
    <row r="22" spans="1:7" ht="15" thickBot="1" x14ac:dyDescent="0.35">
      <c r="A22" s="24"/>
      <c r="B22" s="154" t="s">
        <v>19</v>
      </c>
      <c r="C22" s="155"/>
      <c r="D22" s="155"/>
      <c r="E22" s="156"/>
      <c r="F22" s="29">
        <f>SUM(F14:F21)</f>
        <v>10818.69</v>
      </c>
      <c r="G22" s="22">
        <f>SUM(G14)</f>
        <v>10818.69</v>
      </c>
    </row>
    <row r="30" spans="1:7" x14ac:dyDescent="0.3">
      <c r="D30" s="2" t="s">
        <v>20</v>
      </c>
    </row>
  </sheetData>
  <mergeCells count="9">
    <mergeCell ref="B22:E22"/>
    <mergeCell ref="A14:A21"/>
    <mergeCell ref="G14:G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31" sqref="D3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66"/>
      <c r="B8" s="66"/>
      <c r="C8" s="66"/>
      <c r="D8" s="66"/>
      <c r="E8" s="66"/>
      <c r="F8" s="19"/>
    </row>
    <row r="9" spans="1:7" x14ac:dyDescent="0.3">
      <c r="A9" s="7" t="s">
        <v>6</v>
      </c>
      <c r="B9" s="66"/>
      <c r="C9" s="14" t="s">
        <v>95</v>
      </c>
      <c r="D9" s="66"/>
      <c r="E9" s="66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57" t="s">
        <v>95</v>
      </c>
      <c r="B14" s="68" t="s">
        <v>96</v>
      </c>
      <c r="C14" s="68" t="s">
        <v>97</v>
      </c>
      <c r="D14" s="34" t="s">
        <v>40</v>
      </c>
      <c r="E14" s="34" t="s">
        <v>98</v>
      </c>
      <c r="F14" s="69">
        <v>693</v>
      </c>
      <c r="G14" s="163">
        <f>SUM(F12:F22)</f>
        <v>8500.09</v>
      </c>
    </row>
    <row r="15" spans="1:7" ht="20.399999999999999" x14ac:dyDescent="0.3">
      <c r="A15" s="158"/>
      <c r="B15" s="41" t="s">
        <v>99</v>
      </c>
      <c r="C15" s="41" t="s">
        <v>100</v>
      </c>
      <c r="D15" s="38" t="s">
        <v>40</v>
      </c>
      <c r="E15" s="38" t="s">
        <v>101</v>
      </c>
      <c r="F15" s="70">
        <v>31</v>
      </c>
      <c r="G15" s="164"/>
    </row>
    <row r="16" spans="1:7" ht="30.6" x14ac:dyDescent="0.3">
      <c r="A16" s="158"/>
      <c r="B16" s="41" t="s">
        <v>30</v>
      </c>
      <c r="C16" s="41" t="s">
        <v>102</v>
      </c>
      <c r="D16" s="38" t="s">
        <v>103</v>
      </c>
      <c r="E16" s="38" t="s">
        <v>104</v>
      </c>
      <c r="F16" s="70">
        <v>4428.57</v>
      </c>
      <c r="G16" s="164"/>
    </row>
    <row r="17" spans="1:7" x14ac:dyDescent="0.3">
      <c r="A17" s="158"/>
      <c r="B17" s="37" t="s">
        <v>105</v>
      </c>
      <c r="C17" s="37" t="s">
        <v>106</v>
      </c>
      <c r="D17" s="38" t="s">
        <v>107</v>
      </c>
      <c r="E17" s="38" t="s">
        <v>108</v>
      </c>
      <c r="F17" s="71">
        <v>250</v>
      </c>
      <c r="G17" s="164"/>
    </row>
    <row r="18" spans="1:7" x14ac:dyDescent="0.3">
      <c r="A18" s="158"/>
      <c r="B18" s="41" t="s">
        <v>109</v>
      </c>
      <c r="C18" s="41" t="s">
        <v>110</v>
      </c>
      <c r="D18" s="38" t="s">
        <v>44</v>
      </c>
      <c r="E18" s="38" t="s">
        <v>111</v>
      </c>
      <c r="F18" s="70">
        <v>1744.07</v>
      </c>
      <c r="G18" s="164"/>
    </row>
    <row r="19" spans="1:7" ht="20.399999999999999" x14ac:dyDescent="0.3">
      <c r="A19" s="158"/>
      <c r="B19" s="37" t="s">
        <v>105</v>
      </c>
      <c r="C19" s="37" t="s">
        <v>112</v>
      </c>
      <c r="D19" s="38" t="s">
        <v>113</v>
      </c>
      <c r="E19" s="38" t="s">
        <v>114</v>
      </c>
      <c r="F19" s="71">
        <v>400</v>
      </c>
      <c r="G19" s="164"/>
    </row>
    <row r="20" spans="1:7" ht="20.399999999999999" x14ac:dyDescent="0.3">
      <c r="A20" s="158"/>
      <c r="B20" s="41" t="s">
        <v>115</v>
      </c>
      <c r="C20" s="41" t="s">
        <v>116</v>
      </c>
      <c r="D20" s="38" t="s">
        <v>44</v>
      </c>
      <c r="E20" s="38" t="s">
        <v>117</v>
      </c>
      <c r="F20" s="70">
        <v>901.45</v>
      </c>
      <c r="G20" s="164"/>
    </row>
    <row r="21" spans="1:7" ht="20.399999999999999" x14ac:dyDescent="0.3">
      <c r="A21" s="158"/>
      <c r="B21" s="37" t="s">
        <v>109</v>
      </c>
      <c r="C21" s="37" t="s">
        <v>118</v>
      </c>
      <c r="D21" s="38" t="s">
        <v>54</v>
      </c>
      <c r="E21" s="38" t="s">
        <v>119</v>
      </c>
      <c r="F21" s="71">
        <v>28</v>
      </c>
      <c r="G21" s="164"/>
    </row>
    <row r="22" spans="1:7" ht="21" thickBot="1" x14ac:dyDescent="0.35">
      <c r="A22" s="162"/>
      <c r="B22" s="44" t="s">
        <v>120</v>
      </c>
      <c r="C22" s="44" t="s">
        <v>121</v>
      </c>
      <c r="D22" s="38" t="s">
        <v>54</v>
      </c>
      <c r="E22" s="45" t="s">
        <v>122</v>
      </c>
      <c r="F22" s="72">
        <v>24</v>
      </c>
      <c r="G22" s="165"/>
    </row>
    <row r="23" spans="1:7" ht="15" thickBot="1" x14ac:dyDescent="0.35">
      <c r="A23" s="24"/>
      <c r="B23" s="143" t="s">
        <v>19</v>
      </c>
      <c r="C23" s="144"/>
      <c r="D23" s="144"/>
      <c r="E23" s="145"/>
      <c r="F23" s="73">
        <f>SUM(F14:F22)</f>
        <v>8500.09</v>
      </c>
      <c r="G23" s="22">
        <f>SUM(G14)</f>
        <v>8500.09</v>
      </c>
    </row>
    <row r="31" spans="1:7" x14ac:dyDescent="0.3">
      <c r="D31" s="2" t="s">
        <v>20</v>
      </c>
    </row>
  </sheetData>
  <mergeCells count="9">
    <mergeCell ref="A14:A22"/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4" sqref="A1:G104857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27"/>
      <c r="B8" s="27"/>
      <c r="C8" s="27"/>
      <c r="D8" s="27"/>
      <c r="E8" s="27"/>
      <c r="F8" s="19"/>
    </row>
    <row r="9" spans="1:7" x14ac:dyDescent="0.3">
      <c r="A9" s="7" t="s">
        <v>6</v>
      </c>
      <c r="B9" s="27"/>
      <c r="C9" s="14" t="s">
        <v>55</v>
      </c>
      <c r="D9" s="27"/>
      <c r="E9" s="27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57" t="s">
        <v>55</v>
      </c>
      <c r="B14" s="53" t="s">
        <v>56</v>
      </c>
      <c r="C14" s="54" t="s">
        <v>63</v>
      </c>
      <c r="D14" s="51" t="s">
        <v>39</v>
      </c>
      <c r="E14" s="51" t="s">
        <v>84</v>
      </c>
      <c r="F14" s="55">
        <v>585.1</v>
      </c>
      <c r="G14" s="163">
        <f>SUM(F12:F26)</f>
        <v>24494.76</v>
      </c>
    </row>
    <row r="15" spans="1:7" x14ac:dyDescent="0.3">
      <c r="A15" s="158"/>
      <c r="B15" s="56" t="s">
        <v>56</v>
      </c>
      <c r="C15" s="57" t="s">
        <v>64</v>
      </c>
      <c r="D15" s="50" t="s">
        <v>71</v>
      </c>
      <c r="E15" s="50" t="s">
        <v>85</v>
      </c>
      <c r="F15" s="58">
        <v>646.35</v>
      </c>
      <c r="G15" s="164"/>
    </row>
    <row r="16" spans="1:7" x14ac:dyDescent="0.3">
      <c r="A16" s="158"/>
      <c r="B16" s="56" t="s">
        <v>57</v>
      </c>
      <c r="C16" s="57" t="s">
        <v>65</v>
      </c>
      <c r="D16" s="50" t="s">
        <v>40</v>
      </c>
      <c r="E16" s="50" t="s">
        <v>86</v>
      </c>
      <c r="F16" s="58">
        <v>693</v>
      </c>
      <c r="G16" s="164"/>
    </row>
    <row r="17" spans="1:7" x14ac:dyDescent="0.3">
      <c r="A17" s="158"/>
      <c r="B17" s="59" t="s">
        <v>58</v>
      </c>
      <c r="C17" s="60" t="s">
        <v>66</v>
      </c>
      <c r="D17" s="50" t="s">
        <v>40</v>
      </c>
      <c r="E17" s="50" t="s">
        <v>87</v>
      </c>
      <c r="F17" s="61">
        <v>124</v>
      </c>
      <c r="G17" s="164"/>
    </row>
    <row r="18" spans="1:7" ht="15.6" x14ac:dyDescent="0.3">
      <c r="A18" s="158"/>
      <c r="B18" s="59" t="s">
        <v>59</v>
      </c>
      <c r="C18" s="60" t="s">
        <v>67</v>
      </c>
      <c r="D18" s="50" t="s">
        <v>72</v>
      </c>
      <c r="E18" s="50" t="s">
        <v>88</v>
      </c>
      <c r="F18" s="61">
        <v>1750.88</v>
      </c>
      <c r="G18" s="164"/>
    </row>
    <row r="19" spans="1:7" ht="15.6" x14ac:dyDescent="0.3">
      <c r="A19" s="158"/>
      <c r="B19" s="56" t="s">
        <v>59</v>
      </c>
      <c r="C19" s="57" t="s">
        <v>68</v>
      </c>
      <c r="D19" s="50" t="s">
        <v>73</v>
      </c>
      <c r="E19" s="50" t="s">
        <v>89</v>
      </c>
      <c r="F19" s="58">
        <v>1847.86</v>
      </c>
      <c r="G19" s="164"/>
    </row>
    <row r="20" spans="1:7" ht="15.6" x14ac:dyDescent="0.3">
      <c r="A20" s="158"/>
      <c r="B20" s="59" t="s">
        <v>60</v>
      </c>
      <c r="C20" s="60" t="s">
        <v>69</v>
      </c>
      <c r="D20" s="50" t="s">
        <v>74</v>
      </c>
      <c r="E20" s="50" t="s">
        <v>90</v>
      </c>
      <c r="F20" s="61">
        <v>6000</v>
      </c>
      <c r="G20" s="164"/>
    </row>
    <row r="21" spans="1:7" x14ac:dyDescent="0.3">
      <c r="A21" s="158"/>
      <c r="B21" s="56" t="s">
        <v>61</v>
      </c>
      <c r="C21" s="57" t="s">
        <v>77</v>
      </c>
      <c r="D21" s="50" t="s">
        <v>44</v>
      </c>
      <c r="E21" s="50" t="s">
        <v>83</v>
      </c>
      <c r="F21" s="58">
        <v>1834.2</v>
      </c>
      <c r="G21" s="164"/>
    </row>
    <row r="22" spans="1:7" x14ac:dyDescent="0.3">
      <c r="A22" s="158"/>
      <c r="B22" s="59" t="s">
        <v>60</v>
      </c>
      <c r="C22" s="60" t="s">
        <v>78</v>
      </c>
      <c r="D22" s="50" t="s">
        <v>44</v>
      </c>
      <c r="E22" s="50" t="s">
        <v>91</v>
      </c>
      <c r="F22" s="61">
        <v>1198.23</v>
      </c>
      <c r="G22" s="164"/>
    </row>
    <row r="23" spans="1:7" ht="15.6" x14ac:dyDescent="0.3">
      <c r="A23" s="158"/>
      <c r="B23" s="56" t="s">
        <v>61</v>
      </c>
      <c r="C23" s="57" t="s">
        <v>79</v>
      </c>
      <c r="D23" s="50" t="s">
        <v>75</v>
      </c>
      <c r="E23" s="50" t="s">
        <v>92</v>
      </c>
      <c r="F23" s="58">
        <v>9107.14</v>
      </c>
      <c r="G23" s="164"/>
    </row>
    <row r="24" spans="1:7" ht="15.6" x14ac:dyDescent="0.3">
      <c r="A24" s="158"/>
      <c r="B24" s="59" t="s">
        <v>62</v>
      </c>
      <c r="C24" s="60" t="s">
        <v>80</v>
      </c>
      <c r="D24" s="50" t="s">
        <v>54</v>
      </c>
      <c r="E24" s="50" t="s">
        <v>70</v>
      </c>
      <c r="F24" s="61">
        <v>28</v>
      </c>
      <c r="G24" s="164"/>
    </row>
    <row r="25" spans="1:7" x14ac:dyDescent="0.3">
      <c r="A25" s="158"/>
      <c r="B25" s="56" t="s">
        <v>56</v>
      </c>
      <c r="C25" s="57" t="s">
        <v>81</v>
      </c>
      <c r="D25" s="50" t="s">
        <v>76</v>
      </c>
      <c r="E25" s="50" t="s">
        <v>94</v>
      </c>
      <c r="F25" s="58">
        <v>180</v>
      </c>
      <c r="G25" s="164"/>
    </row>
    <row r="26" spans="1:7" ht="15" thickBot="1" x14ac:dyDescent="0.35">
      <c r="A26" s="158"/>
      <c r="B26" s="62" t="s">
        <v>58</v>
      </c>
      <c r="C26" s="63" t="s">
        <v>82</v>
      </c>
      <c r="D26" s="52" t="s">
        <v>41</v>
      </c>
      <c r="E26" s="52" t="s">
        <v>93</v>
      </c>
      <c r="F26" s="64">
        <v>500</v>
      </c>
      <c r="G26" s="164"/>
    </row>
    <row r="27" spans="1:7" ht="15" thickBot="1" x14ac:dyDescent="0.35">
      <c r="A27" s="24"/>
      <c r="B27" s="166" t="s">
        <v>19</v>
      </c>
      <c r="C27" s="167"/>
      <c r="D27" s="167"/>
      <c r="E27" s="168"/>
      <c r="F27" s="49">
        <f>SUM(F14:F26)</f>
        <v>24494.76</v>
      </c>
      <c r="G27" s="22">
        <f>SUM(G14)</f>
        <v>24494.76</v>
      </c>
    </row>
    <row r="35" spans="4:5" x14ac:dyDescent="0.3">
      <c r="D35" s="2" t="s">
        <v>20</v>
      </c>
    </row>
    <row r="36" spans="4:5" x14ac:dyDescent="0.3">
      <c r="E36" s="65"/>
    </row>
  </sheetData>
  <mergeCells count="9">
    <mergeCell ref="A14:A26"/>
    <mergeCell ref="G14:G26"/>
    <mergeCell ref="B27:E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4" sqref="A1:G104857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ht="24" customHeight="1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66"/>
      <c r="B8" s="66"/>
      <c r="C8" s="66"/>
      <c r="D8" s="66"/>
      <c r="E8" s="66"/>
      <c r="F8" s="19"/>
    </row>
    <row r="9" spans="1:7" x14ac:dyDescent="0.3">
      <c r="A9" s="7" t="s">
        <v>6</v>
      </c>
      <c r="B9" s="66"/>
      <c r="C9" s="14" t="s">
        <v>123</v>
      </c>
      <c r="D9" s="66"/>
      <c r="E9" s="66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57" t="s">
        <v>123</v>
      </c>
      <c r="B14" s="77" t="s">
        <v>124</v>
      </c>
      <c r="C14" s="78" t="s">
        <v>132</v>
      </c>
      <c r="D14" s="79" t="s">
        <v>144</v>
      </c>
      <c r="E14" s="79" t="s">
        <v>147</v>
      </c>
      <c r="F14" s="80">
        <v>507.18</v>
      </c>
      <c r="G14" s="163">
        <f>SUM(F12:F25)</f>
        <v>15498.91</v>
      </c>
    </row>
    <row r="15" spans="1:7" x14ac:dyDescent="0.3">
      <c r="A15" s="158"/>
      <c r="B15" s="81" t="s">
        <v>124</v>
      </c>
      <c r="C15" s="76" t="s">
        <v>133</v>
      </c>
      <c r="D15" s="75" t="s">
        <v>71</v>
      </c>
      <c r="E15" s="75" t="s">
        <v>148</v>
      </c>
      <c r="F15" s="82">
        <v>476.85</v>
      </c>
      <c r="G15" s="164"/>
    </row>
    <row r="16" spans="1:7" ht="15.6" x14ac:dyDescent="0.3">
      <c r="A16" s="158"/>
      <c r="B16" s="81" t="s">
        <v>125</v>
      </c>
      <c r="C16" s="76" t="s">
        <v>134</v>
      </c>
      <c r="D16" s="75" t="s">
        <v>40</v>
      </c>
      <c r="E16" s="75" t="s">
        <v>149</v>
      </c>
      <c r="F16" s="82">
        <v>693</v>
      </c>
      <c r="G16" s="164"/>
    </row>
    <row r="17" spans="1:7" ht="15.6" x14ac:dyDescent="0.3">
      <c r="A17" s="158"/>
      <c r="B17" s="83" t="s">
        <v>126</v>
      </c>
      <c r="C17" s="74" t="s">
        <v>135</v>
      </c>
      <c r="D17" s="75" t="s">
        <v>40</v>
      </c>
      <c r="E17" s="75" t="s">
        <v>150</v>
      </c>
      <c r="F17" s="84">
        <v>693</v>
      </c>
      <c r="G17" s="164"/>
    </row>
    <row r="18" spans="1:7" x14ac:dyDescent="0.3">
      <c r="A18" s="158"/>
      <c r="B18" s="81" t="s">
        <v>127</v>
      </c>
      <c r="C18" s="76" t="s">
        <v>136</v>
      </c>
      <c r="D18" s="75" t="s">
        <v>40</v>
      </c>
      <c r="E18" s="75" t="s">
        <v>151</v>
      </c>
      <c r="F18" s="82">
        <v>93</v>
      </c>
      <c r="G18" s="164"/>
    </row>
    <row r="19" spans="1:7" x14ac:dyDescent="0.3">
      <c r="A19" s="158"/>
      <c r="B19" s="81" t="s">
        <v>128</v>
      </c>
      <c r="C19" s="76" t="s">
        <v>137</v>
      </c>
      <c r="D19" s="75" t="s">
        <v>44</v>
      </c>
      <c r="E19" s="75" t="s">
        <v>152</v>
      </c>
      <c r="F19" s="82">
        <v>1953.37</v>
      </c>
      <c r="G19" s="164"/>
    </row>
    <row r="20" spans="1:7" ht="15.6" x14ac:dyDescent="0.3">
      <c r="A20" s="158"/>
      <c r="B20" s="83" t="s">
        <v>124</v>
      </c>
      <c r="C20" s="74" t="s">
        <v>138</v>
      </c>
      <c r="D20" s="75" t="s">
        <v>145</v>
      </c>
      <c r="E20" s="75" t="s">
        <v>153</v>
      </c>
      <c r="F20" s="85">
        <v>206</v>
      </c>
      <c r="G20" s="164"/>
    </row>
    <row r="21" spans="1:7" ht="15.6" x14ac:dyDescent="0.3">
      <c r="A21" s="158"/>
      <c r="B21" s="81" t="s">
        <v>129</v>
      </c>
      <c r="C21" s="76" t="s">
        <v>139</v>
      </c>
      <c r="D21" s="75" t="s">
        <v>41</v>
      </c>
      <c r="E21" s="75" t="s">
        <v>154</v>
      </c>
      <c r="F21" s="82">
        <v>250</v>
      </c>
      <c r="G21" s="164"/>
    </row>
    <row r="22" spans="1:7" x14ac:dyDescent="0.3">
      <c r="A22" s="158"/>
      <c r="B22" s="83" t="s">
        <v>130</v>
      </c>
      <c r="C22" s="74" t="s">
        <v>140</v>
      </c>
      <c r="D22" s="75" t="s">
        <v>113</v>
      </c>
      <c r="E22" s="75" t="s">
        <v>155</v>
      </c>
      <c r="F22" s="84">
        <v>400</v>
      </c>
      <c r="G22" s="164"/>
    </row>
    <row r="23" spans="1:7" ht="15.6" x14ac:dyDescent="0.3">
      <c r="A23" s="158"/>
      <c r="B23" s="81" t="s">
        <v>128</v>
      </c>
      <c r="C23" s="76" t="s">
        <v>141</v>
      </c>
      <c r="D23" s="75" t="s">
        <v>75</v>
      </c>
      <c r="E23" s="75" t="s">
        <v>156</v>
      </c>
      <c r="F23" s="82">
        <v>9107.14</v>
      </c>
      <c r="G23" s="164"/>
    </row>
    <row r="24" spans="1:7" x14ac:dyDescent="0.3">
      <c r="A24" s="158"/>
      <c r="B24" s="83" t="s">
        <v>127</v>
      </c>
      <c r="C24" s="74" t="s">
        <v>142</v>
      </c>
      <c r="D24" s="75" t="s">
        <v>44</v>
      </c>
      <c r="E24" s="75" t="s">
        <v>157</v>
      </c>
      <c r="F24" s="84">
        <v>1095.3699999999999</v>
      </c>
      <c r="G24" s="164"/>
    </row>
    <row r="25" spans="1:7" ht="15" thickBot="1" x14ac:dyDescent="0.35">
      <c r="A25" s="158"/>
      <c r="B25" s="86" t="s">
        <v>131</v>
      </c>
      <c r="C25" s="87" t="s">
        <v>143</v>
      </c>
      <c r="D25" s="88" t="s">
        <v>146</v>
      </c>
      <c r="E25" s="88" t="s">
        <v>158</v>
      </c>
      <c r="F25" s="89">
        <v>24</v>
      </c>
      <c r="G25" s="164"/>
    </row>
    <row r="26" spans="1:7" ht="15" thickBot="1" x14ac:dyDescent="0.35">
      <c r="A26" s="24"/>
      <c r="B26" s="166" t="s">
        <v>19</v>
      </c>
      <c r="C26" s="167"/>
      <c r="D26" s="167"/>
      <c r="E26" s="168"/>
      <c r="F26" s="49">
        <f>SUM(F14:F25)</f>
        <v>15498.91</v>
      </c>
      <c r="G26" s="22">
        <f>SUM(G14)</f>
        <v>15498.91</v>
      </c>
    </row>
    <row r="34" spans="4:5" x14ac:dyDescent="0.3">
      <c r="D34" s="2" t="s">
        <v>20</v>
      </c>
    </row>
    <row r="35" spans="4:5" x14ac:dyDescent="0.3">
      <c r="E35" s="65"/>
    </row>
  </sheetData>
  <mergeCells count="9">
    <mergeCell ref="A14:A25"/>
    <mergeCell ref="G14:G25"/>
    <mergeCell ref="B26:E2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11" sqref="C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ht="25.8" customHeight="1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67"/>
      <c r="B8" s="67"/>
      <c r="C8" s="67"/>
      <c r="D8" s="67"/>
      <c r="E8" s="67"/>
      <c r="F8" s="19"/>
    </row>
    <row r="9" spans="1:7" x14ac:dyDescent="0.3">
      <c r="A9" s="7" t="s">
        <v>6</v>
      </c>
      <c r="B9" s="67"/>
      <c r="C9" s="14" t="s">
        <v>159</v>
      </c>
      <c r="D9" s="67"/>
      <c r="E9" s="67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69" t="s">
        <v>159</v>
      </c>
      <c r="B14" s="96" t="s">
        <v>160</v>
      </c>
      <c r="C14" s="96" t="s">
        <v>166</v>
      </c>
      <c r="D14" s="100" t="s">
        <v>39</v>
      </c>
      <c r="E14" s="100" t="s">
        <v>181</v>
      </c>
      <c r="F14" s="97">
        <v>262.05</v>
      </c>
      <c r="G14" s="163">
        <f>SUM(F12:F23)</f>
        <v>6638.24</v>
      </c>
    </row>
    <row r="15" spans="1:7" ht="20.399999999999999" x14ac:dyDescent="0.3">
      <c r="A15" s="170"/>
      <c r="B15" s="91" t="s">
        <v>161</v>
      </c>
      <c r="C15" s="91" t="s">
        <v>167</v>
      </c>
      <c r="D15" s="101" t="s">
        <v>40</v>
      </c>
      <c r="E15" s="101" t="s">
        <v>182</v>
      </c>
      <c r="F15" s="92">
        <v>124</v>
      </c>
      <c r="G15" s="164"/>
    </row>
    <row r="16" spans="1:7" ht="20.399999999999999" x14ac:dyDescent="0.3">
      <c r="A16" s="170"/>
      <c r="B16" s="91" t="s">
        <v>162</v>
      </c>
      <c r="C16" s="91" t="s">
        <v>168</v>
      </c>
      <c r="D16" s="101" t="s">
        <v>41</v>
      </c>
      <c r="E16" s="101" t="s">
        <v>183</v>
      </c>
      <c r="F16" s="92">
        <v>250</v>
      </c>
      <c r="G16" s="164"/>
    </row>
    <row r="17" spans="1:7" ht="20.399999999999999" x14ac:dyDescent="0.3">
      <c r="A17" s="170"/>
      <c r="B17" s="93" t="s">
        <v>163</v>
      </c>
      <c r="C17" s="93" t="s">
        <v>169</v>
      </c>
      <c r="D17" s="101" t="s">
        <v>44</v>
      </c>
      <c r="E17" s="101" t="s">
        <v>184</v>
      </c>
      <c r="F17" s="94">
        <v>2171.02</v>
      </c>
      <c r="G17" s="164"/>
    </row>
    <row r="18" spans="1:7" ht="20.399999999999999" x14ac:dyDescent="0.3">
      <c r="A18" s="170"/>
      <c r="B18" s="91" t="s">
        <v>162</v>
      </c>
      <c r="C18" s="91" t="s">
        <v>170</v>
      </c>
      <c r="D18" s="101" t="s">
        <v>145</v>
      </c>
      <c r="E18" s="101" t="s">
        <v>185</v>
      </c>
      <c r="F18" s="92">
        <v>330</v>
      </c>
      <c r="G18" s="164"/>
    </row>
    <row r="19" spans="1:7" ht="20.399999999999999" x14ac:dyDescent="0.3">
      <c r="A19" s="170"/>
      <c r="B19" s="93" t="s">
        <v>162</v>
      </c>
      <c r="C19" s="93" t="s">
        <v>171</v>
      </c>
      <c r="D19" s="101" t="s">
        <v>177</v>
      </c>
      <c r="E19" s="101" t="s">
        <v>186</v>
      </c>
      <c r="F19" s="94">
        <v>1112.96</v>
      </c>
      <c r="G19" s="164"/>
    </row>
    <row r="20" spans="1:7" ht="20.399999999999999" x14ac:dyDescent="0.3">
      <c r="A20" s="170"/>
      <c r="B20" s="91" t="s">
        <v>164</v>
      </c>
      <c r="C20" s="91" t="s">
        <v>172</v>
      </c>
      <c r="D20" s="101" t="s">
        <v>54</v>
      </c>
      <c r="E20" s="101" t="s">
        <v>176</v>
      </c>
      <c r="F20" s="92">
        <v>24</v>
      </c>
      <c r="G20" s="164"/>
    </row>
    <row r="21" spans="1:7" ht="20.399999999999999" x14ac:dyDescent="0.3">
      <c r="A21" s="170"/>
      <c r="B21" s="93" t="s">
        <v>161</v>
      </c>
      <c r="C21" s="93" t="s">
        <v>173</v>
      </c>
      <c r="D21" s="101" t="s">
        <v>178</v>
      </c>
      <c r="E21" s="101" t="s">
        <v>187</v>
      </c>
      <c r="F21" s="94">
        <v>1610.71</v>
      </c>
      <c r="G21" s="164"/>
    </row>
    <row r="22" spans="1:7" ht="20.399999999999999" x14ac:dyDescent="0.3">
      <c r="A22" s="170"/>
      <c r="B22" s="91" t="s">
        <v>165</v>
      </c>
      <c r="C22" s="91" t="s">
        <v>174</v>
      </c>
      <c r="D22" s="101" t="s">
        <v>180</v>
      </c>
      <c r="E22" s="101" t="s">
        <v>188</v>
      </c>
      <c r="F22" s="92">
        <v>192.5</v>
      </c>
      <c r="G22" s="164"/>
    </row>
    <row r="23" spans="1:7" ht="31.2" thickBot="1" x14ac:dyDescent="0.35">
      <c r="A23" s="171"/>
      <c r="B23" s="98" t="s">
        <v>165</v>
      </c>
      <c r="C23" s="98" t="s">
        <v>175</v>
      </c>
      <c r="D23" s="102" t="s">
        <v>179</v>
      </c>
      <c r="E23" s="102" t="s">
        <v>189</v>
      </c>
      <c r="F23" s="99">
        <v>561</v>
      </c>
      <c r="G23" s="165"/>
    </row>
    <row r="24" spans="1:7" ht="15" thickBot="1" x14ac:dyDescent="0.35">
      <c r="A24" s="90"/>
      <c r="B24" s="166" t="s">
        <v>19</v>
      </c>
      <c r="C24" s="167"/>
      <c r="D24" s="167"/>
      <c r="E24" s="168"/>
      <c r="F24" s="49">
        <f>SUM(F14:F23)</f>
        <v>6638.24</v>
      </c>
      <c r="G24" s="95">
        <f>SUM(G14)</f>
        <v>6638.24</v>
      </c>
    </row>
    <row r="32" spans="1:7" x14ac:dyDescent="0.3">
      <c r="D32" s="2" t="s">
        <v>20</v>
      </c>
    </row>
    <row r="33" spans="5:5" x14ac:dyDescent="0.3">
      <c r="E33" s="65"/>
    </row>
  </sheetData>
  <mergeCells count="9">
    <mergeCell ref="A14:A23"/>
    <mergeCell ref="G14:G23"/>
    <mergeCell ref="B24:E2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11" sqref="C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ht="28.8" customHeight="1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03"/>
      <c r="B8" s="103"/>
      <c r="C8" s="103"/>
      <c r="D8" s="103"/>
      <c r="E8" s="103"/>
      <c r="F8" s="19"/>
    </row>
    <row r="9" spans="1:7" x14ac:dyDescent="0.3">
      <c r="A9" s="7" t="s">
        <v>6</v>
      </c>
      <c r="B9" s="103"/>
      <c r="C9" s="14" t="s">
        <v>190</v>
      </c>
      <c r="D9" s="103"/>
      <c r="E9" s="103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69" t="s">
        <v>190</v>
      </c>
      <c r="B14" s="41" t="s">
        <v>191</v>
      </c>
      <c r="C14" s="41" t="s">
        <v>203</v>
      </c>
      <c r="D14" s="38" t="s">
        <v>39</v>
      </c>
      <c r="E14" s="38" t="s">
        <v>218</v>
      </c>
      <c r="F14" s="105">
        <v>362.85</v>
      </c>
      <c r="G14" s="163">
        <f>SUM(F12:F24)</f>
        <v>21027.73</v>
      </c>
    </row>
    <row r="15" spans="1:7" ht="20.399999999999999" x14ac:dyDescent="0.3">
      <c r="A15" s="170"/>
      <c r="B15" s="41" t="s">
        <v>192</v>
      </c>
      <c r="C15" s="41" t="s">
        <v>204</v>
      </c>
      <c r="D15" s="38" t="s">
        <v>214</v>
      </c>
      <c r="E15" s="38" t="s">
        <v>219</v>
      </c>
      <c r="F15" s="106">
        <v>8839.2800000000007</v>
      </c>
      <c r="G15" s="164"/>
    </row>
    <row r="16" spans="1:7" ht="20.399999999999999" x14ac:dyDescent="0.3">
      <c r="A16" s="170"/>
      <c r="B16" s="37" t="s">
        <v>192</v>
      </c>
      <c r="C16" s="37" t="s">
        <v>205</v>
      </c>
      <c r="D16" s="38" t="s">
        <v>215</v>
      </c>
      <c r="E16" s="38" t="s">
        <v>220</v>
      </c>
      <c r="F16" s="107">
        <v>1428.57</v>
      </c>
      <c r="G16" s="164"/>
    </row>
    <row r="17" spans="1:7" x14ac:dyDescent="0.3">
      <c r="A17" s="170"/>
      <c r="B17" s="41" t="s">
        <v>193</v>
      </c>
      <c r="C17" s="41" t="s">
        <v>206</v>
      </c>
      <c r="D17" s="38" t="s">
        <v>44</v>
      </c>
      <c r="E17" s="38" t="s">
        <v>221</v>
      </c>
      <c r="F17" s="105">
        <v>974.46</v>
      </c>
      <c r="G17" s="164"/>
    </row>
    <row r="18" spans="1:7" ht="20.399999999999999" x14ac:dyDescent="0.3">
      <c r="A18" s="170"/>
      <c r="B18" s="37" t="s">
        <v>194</v>
      </c>
      <c r="C18" s="37" t="s">
        <v>207</v>
      </c>
      <c r="D18" s="38" t="s">
        <v>146</v>
      </c>
      <c r="E18" s="38" t="s">
        <v>200</v>
      </c>
      <c r="F18" s="108">
        <v>24</v>
      </c>
      <c r="G18" s="164"/>
    </row>
    <row r="19" spans="1:7" x14ac:dyDescent="0.3">
      <c r="A19" s="170"/>
      <c r="B19" s="41" t="s">
        <v>195</v>
      </c>
      <c r="C19" s="41" t="s">
        <v>208</v>
      </c>
      <c r="D19" s="38" t="s">
        <v>76</v>
      </c>
      <c r="E19" s="38" t="s">
        <v>222</v>
      </c>
      <c r="F19" s="106">
        <v>4401.78</v>
      </c>
      <c r="G19" s="164"/>
    </row>
    <row r="20" spans="1:7" x14ac:dyDescent="0.3">
      <c r="A20" s="170"/>
      <c r="B20" s="37" t="s">
        <v>196</v>
      </c>
      <c r="C20" s="37" t="s">
        <v>209</v>
      </c>
      <c r="D20" s="38" t="s">
        <v>216</v>
      </c>
      <c r="E20" s="38" t="s">
        <v>201</v>
      </c>
      <c r="F20" s="108">
        <v>186</v>
      </c>
      <c r="G20" s="164"/>
    </row>
    <row r="21" spans="1:7" x14ac:dyDescent="0.3">
      <c r="A21" s="170"/>
      <c r="B21" s="41" t="s">
        <v>197</v>
      </c>
      <c r="C21" s="41" t="s">
        <v>210</v>
      </c>
      <c r="D21" s="38" t="s">
        <v>216</v>
      </c>
      <c r="E21" s="38" t="s">
        <v>202</v>
      </c>
      <c r="F21" s="105">
        <v>693</v>
      </c>
      <c r="G21" s="164"/>
    </row>
    <row r="22" spans="1:7" ht="20.399999999999999" x14ac:dyDescent="0.3">
      <c r="A22" s="170"/>
      <c r="B22" s="37" t="s">
        <v>192</v>
      </c>
      <c r="C22" s="37" t="s">
        <v>211</v>
      </c>
      <c r="D22" s="38" t="s">
        <v>113</v>
      </c>
      <c r="E22" s="38" t="s">
        <v>223</v>
      </c>
      <c r="F22" s="108">
        <v>400</v>
      </c>
      <c r="G22" s="164"/>
    </row>
    <row r="23" spans="1:7" x14ac:dyDescent="0.3">
      <c r="A23" s="170"/>
      <c r="B23" s="41" t="s">
        <v>198</v>
      </c>
      <c r="C23" s="41" t="s">
        <v>212</v>
      </c>
      <c r="D23" s="38" t="s">
        <v>44</v>
      </c>
      <c r="E23" s="38" t="s">
        <v>224</v>
      </c>
      <c r="F23" s="106">
        <v>1667.59</v>
      </c>
      <c r="G23" s="164"/>
    </row>
    <row r="24" spans="1:7" ht="21" thickBot="1" x14ac:dyDescent="0.35">
      <c r="A24" s="171"/>
      <c r="B24" s="37" t="s">
        <v>199</v>
      </c>
      <c r="C24" s="37" t="s">
        <v>213</v>
      </c>
      <c r="D24" s="38" t="s">
        <v>217</v>
      </c>
      <c r="E24" s="38" t="s">
        <v>225</v>
      </c>
      <c r="F24" s="107">
        <v>2050.1999999999998</v>
      </c>
      <c r="G24" s="164"/>
    </row>
    <row r="25" spans="1:7" ht="15" thickBot="1" x14ac:dyDescent="0.35">
      <c r="A25" s="90"/>
      <c r="B25" s="166" t="s">
        <v>19</v>
      </c>
      <c r="C25" s="167"/>
      <c r="D25" s="167"/>
      <c r="E25" s="168"/>
      <c r="F25" s="49">
        <f>SUM(F14:F24)</f>
        <v>21027.73</v>
      </c>
      <c r="G25" s="95">
        <f>SUM(G14)</f>
        <v>21027.73</v>
      </c>
    </row>
    <row r="33" spans="4:5" x14ac:dyDescent="0.3">
      <c r="D33" s="2" t="s">
        <v>20</v>
      </c>
    </row>
    <row r="34" spans="4:5" x14ac:dyDescent="0.3">
      <c r="E34" s="65"/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7" workbookViewId="0">
      <selection activeCell="A30" sqref="A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ht="25.8" customHeight="1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04"/>
      <c r="B8" s="104"/>
      <c r="C8" s="104"/>
      <c r="D8" s="104"/>
      <c r="E8" s="104"/>
      <c r="F8" s="19"/>
    </row>
    <row r="9" spans="1:7" x14ac:dyDescent="0.3">
      <c r="A9" s="7" t="s">
        <v>6</v>
      </c>
      <c r="B9" s="104"/>
      <c r="C9" s="14" t="s">
        <v>226</v>
      </c>
      <c r="D9" s="104"/>
      <c r="E9" s="104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72" t="s">
        <v>226</v>
      </c>
      <c r="B14" s="112" t="s">
        <v>227</v>
      </c>
      <c r="C14" s="113" t="s">
        <v>239</v>
      </c>
      <c r="D14" s="114" t="s">
        <v>39</v>
      </c>
      <c r="E14" s="114" t="s">
        <v>261</v>
      </c>
      <c r="F14" s="120">
        <v>312.95</v>
      </c>
      <c r="G14" s="163">
        <f>SUM(F12:F29)</f>
        <v>23895.73</v>
      </c>
    </row>
    <row r="15" spans="1:7" x14ac:dyDescent="0.3">
      <c r="A15" s="173"/>
      <c r="B15" s="115" t="s">
        <v>228</v>
      </c>
      <c r="C15" s="111"/>
      <c r="D15" s="110" t="s">
        <v>39</v>
      </c>
      <c r="E15" s="110" t="s">
        <v>262</v>
      </c>
      <c r="F15" s="121">
        <v>464.3</v>
      </c>
      <c r="G15" s="164"/>
    </row>
    <row r="16" spans="1:7" ht="15.6" x14ac:dyDescent="0.3">
      <c r="A16" s="173"/>
      <c r="B16" s="116" t="s">
        <v>229</v>
      </c>
      <c r="C16" s="109" t="s">
        <v>240</v>
      </c>
      <c r="D16" s="110" t="s">
        <v>256</v>
      </c>
      <c r="E16" s="110" t="s">
        <v>263</v>
      </c>
      <c r="F16" s="122">
        <v>1180.18</v>
      </c>
      <c r="G16" s="164"/>
    </row>
    <row r="17" spans="1:7" ht="15.6" x14ac:dyDescent="0.3">
      <c r="A17" s="173"/>
      <c r="B17" s="115" t="s">
        <v>229</v>
      </c>
      <c r="C17" s="111" t="s">
        <v>241</v>
      </c>
      <c r="D17" s="110" t="s">
        <v>72</v>
      </c>
      <c r="E17" s="110" t="s">
        <v>263</v>
      </c>
      <c r="F17" s="121">
        <v>851.94</v>
      </c>
      <c r="G17" s="164"/>
    </row>
    <row r="18" spans="1:7" ht="15.6" x14ac:dyDescent="0.3">
      <c r="A18" s="173"/>
      <c r="B18" s="116" t="s">
        <v>230</v>
      </c>
      <c r="C18" s="109" t="s">
        <v>242</v>
      </c>
      <c r="D18" s="110" t="s">
        <v>73</v>
      </c>
      <c r="E18" s="110" t="s">
        <v>264</v>
      </c>
      <c r="F18" s="122">
        <v>1458.05</v>
      </c>
      <c r="G18" s="164"/>
    </row>
    <row r="19" spans="1:7" ht="15.6" x14ac:dyDescent="0.3">
      <c r="A19" s="173"/>
      <c r="B19" s="115" t="s">
        <v>230</v>
      </c>
      <c r="C19" s="111" t="s">
        <v>243</v>
      </c>
      <c r="D19" s="110" t="s">
        <v>257</v>
      </c>
      <c r="E19" s="110" t="s">
        <v>265</v>
      </c>
      <c r="F19" s="121">
        <v>488.1</v>
      </c>
      <c r="G19" s="164"/>
    </row>
    <row r="20" spans="1:7" ht="15.6" x14ac:dyDescent="0.3">
      <c r="A20" s="173"/>
      <c r="B20" s="116" t="s">
        <v>231</v>
      </c>
      <c r="C20" s="109" t="s">
        <v>244</v>
      </c>
      <c r="D20" s="110" t="s">
        <v>258</v>
      </c>
      <c r="E20" s="110" t="s">
        <v>266</v>
      </c>
      <c r="F20" s="122">
        <v>1162.5</v>
      </c>
      <c r="G20" s="164"/>
    </row>
    <row r="21" spans="1:7" x14ac:dyDescent="0.3">
      <c r="A21" s="173"/>
      <c r="B21" s="115" t="s">
        <v>232</v>
      </c>
      <c r="C21" s="111" t="s">
        <v>245</v>
      </c>
      <c r="D21" s="110" t="s">
        <v>54</v>
      </c>
      <c r="E21" s="110" t="s">
        <v>254</v>
      </c>
      <c r="F21" s="121">
        <v>24</v>
      </c>
      <c r="G21" s="164"/>
    </row>
    <row r="22" spans="1:7" x14ac:dyDescent="0.3">
      <c r="A22" s="173"/>
      <c r="B22" s="116" t="s">
        <v>233</v>
      </c>
      <c r="C22" s="109" t="s">
        <v>246</v>
      </c>
      <c r="D22" s="110" t="s">
        <v>40</v>
      </c>
      <c r="E22" s="110" t="s">
        <v>255</v>
      </c>
      <c r="F22" s="122">
        <v>62</v>
      </c>
      <c r="G22" s="164"/>
    </row>
    <row r="23" spans="1:7" ht="15.6" x14ac:dyDescent="0.3">
      <c r="A23" s="173"/>
      <c r="B23" s="115" t="s">
        <v>227</v>
      </c>
      <c r="C23" s="111" t="s">
        <v>247</v>
      </c>
      <c r="D23" s="110" t="s">
        <v>41</v>
      </c>
      <c r="E23" s="110" t="s">
        <v>267</v>
      </c>
      <c r="F23" s="121">
        <v>500</v>
      </c>
      <c r="G23" s="164"/>
    </row>
    <row r="24" spans="1:7" ht="15.6" x14ac:dyDescent="0.3">
      <c r="A24" s="173"/>
      <c r="B24" s="116" t="s">
        <v>227</v>
      </c>
      <c r="C24" s="109" t="s">
        <v>248</v>
      </c>
      <c r="D24" s="110" t="s">
        <v>259</v>
      </c>
      <c r="E24" s="110" t="s">
        <v>268</v>
      </c>
      <c r="F24" s="122">
        <v>959.82</v>
      </c>
      <c r="G24" s="164"/>
    </row>
    <row r="25" spans="1:7" ht="15.6" x14ac:dyDescent="0.3">
      <c r="A25" s="173"/>
      <c r="B25" s="115" t="s">
        <v>234</v>
      </c>
      <c r="C25" s="111" t="s">
        <v>249</v>
      </c>
      <c r="D25" s="110" t="s">
        <v>75</v>
      </c>
      <c r="E25" s="110" t="s">
        <v>269</v>
      </c>
      <c r="F25" s="121">
        <v>9107.14</v>
      </c>
      <c r="G25" s="164"/>
    </row>
    <row r="26" spans="1:7" x14ac:dyDescent="0.3">
      <c r="A26" s="173"/>
      <c r="B26" s="116" t="s">
        <v>235</v>
      </c>
      <c r="C26" s="109" t="s">
        <v>250</v>
      </c>
      <c r="D26" s="110" t="s">
        <v>44</v>
      </c>
      <c r="E26" s="110" t="s">
        <v>270</v>
      </c>
      <c r="F26" s="122">
        <v>933.81</v>
      </c>
      <c r="G26" s="164"/>
    </row>
    <row r="27" spans="1:7" x14ac:dyDescent="0.3">
      <c r="A27" s="173"/>
      <c r="B27" s="115" t="s">
        <v>236</v>
      </c>
      <c r="C27" s="111" t="s">
        <v>251</v>
      </c>
      <c r="D27" s="110" t="s">
        <v>44</v>
      </c>
      <c r="E27" s="110" t="s">
        <v>271</v>
      </c>
      <c r="F27" s="121">
        <v>1460.94</v>
      </c>
      <c r="G27" s="164"/>
    </row>
    <row r="28" spans="1:7" ht="15.6" x14ac:dyDescent="0.3">
      <c r="A28" s="173"/>
      <c r="B28" s="116" t="s">
        <v>237</v>
      </c>
      <c r="C28" s="109" t="s">
        <v>252</v>
      </c>
      <c r="D28" s="110" t="s">
        <v>74</v>
      </c>
      <c r="E28" s="110" t="s">
        <v>272</v>
      </c>
      <c r="F28" s="122">
        <v>4000</v>
      </c>
      <c r="G28" s="164"/>
    </row>
    <row r="29" spans="1:7" ht="16.2" thickBot="1" x14ac:dyDescent="0.35">
      <c r="A29" s="173"/>
      <c r="B29" s="117" t="s">
        <v>238</v>
      </c>
      <c r="C29" s="118" t="s">
        <v>253</v>
      </c>
      <c r="D29" s="119" t="s">
        <v>260</v>
      </c>
      <c r="E29" s="119" t="s">
        <v>273</v>
      </c>
      <c r="F29" s="123">
        <v>930</v>
      </c>
      <c r="G29" s="164"/>
    </row>
    <row r="30" spans="1:7" ht="15" thickBot="1" x14ac:dyDescent="0.35">
      <c r="A30" s="90"/>
      <c r="B30" s="166" t="s">
        <v>19</v>
      </c>
      <c r="C30" s="167"/>
      <c r="D30" s="167"/>
      <c r="E30" s="168"/>
      <c r="F30" s="49">
        <f>SUM(F14:F29)</f>
        <v>23895.73</v>
      </c>
      <c r="G30" s="22">
        <f>SUM(G14)</f>
        <v>23895.73</v>
      </c>
    </row>
    <row r="38" spans="4:5" x14ac:dyDescent="0.3">
      <c r="D38" s="2" t="s">
        <v>20</v>
      </c>
    </row>
    <row r="39" spans="4:5" x14ac:dyDescent="0.3">
      <c r="E39" s="65"/>
    </row>
  </sheetData>
  <mergeCells count="9">
    <mergeCell ref="A14:A29"/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1" workbookViewId="0">
      <selection activeCell="A11" sqref="A1:G104857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20" customWidth="1"/>
    <col min="7" max="7" width="15.33203125" style="1" bestFit="1" customWidth="1"/>
  </cols>
  <sheetData>
    <row r="1" spans="1:7" ht="19.2" x14ac:dyDescent="0.3">
      <c r="A1" s="146" t="s">
        <v>0</v>
      </c>
      <c r="B1" s="147"/>
      <c r="C1" s="147"/>
      <c r="D1" s="147"/>
      <c r="E1" s="147"/>
      <c r="F1" s="147"/>
    </row>
    <row r="2" spans="1:7" ht="15" x14ac:dyDescent="0.3">
      <c r="A2" s="148" t="s">
        <v>1</v>
      </c>
      <c r="B2" s="149"/>
      <c r="C2" s="149"/>
      <c r="D2" s="149"/>
      <c r="E2" s="149"/>
      <c r="F2" s="149"/>
    </row>
    <row r="3" spans="1:7" ht="15" x14ac:dyDescent="0.3">
      <c r="A3" s="150" t="s">
        <v>2</v>
      </c>
      <c r="B3" s="151"/>
      <c r="C3" s="151"/>
      <c r="D3" s="151"/>
      <c r="E3" s="151"/>
      <c r="F3" s="151"/>
    </row>
    <row r="4" spans="1:7" ht="15.6" x14ac:dyDescent="0.3">
      <c r="A4" s="3"/>
      <c r="B4" s="4"/>
      <c r="C4" s="4"/>
      <c r="D4" s="4"/>
      <c r="E4" s="5"/>
      <c r="F4" s="18"/>
    </row>
    <row r="5" spans="1:7" x14ac:dyDescent="0.3">
      <c r="A5" s="152" t="s">
        <v>3</v>
      </c>
      <c r="B5" s="152"/>
      <c r="C5" s="152"/>
      <c r="D5" s="152"/>
      <c r="E5" s="152"/>
      <c r="F5" s="152"/>
    </row>
    <row r="6" spans="1:7" x14ac:dyDescent="0.3">
      <c r="A6" s="152" t="s">
        <v>4</v>
      </c>
      <c r="B6" s="152"/>
      <c r="C6" s="152"/>
      <c r="D6" s="152"/>
      <c r="E6" s="152"/>
      <c r="F6" s="152"/>
    </row>
    <row r="7" spans="1:7" x14ac:dyDescent="0.3">
      <c r="A7" s="153" t="s">
        <v>5</v>
      </c>
      <c r="B7" s="153"/>
      <c r="C7" s="153"/>
      <c r="D7" s="153"/>
      <c r="E7" s="153"/>
      <c r="F7" s="153"/>
    </row>
    <row r="8" spans="1:7" x14ac:dyDescent="0.3">
      <c r="A8" s="124"/>
      <c r="B8" s="124"/>
      <c r="C8" s="124"/>
      <c r="D8" s="124"/>
      <c r="E8" s="124"/>
      <c r="F8" s="19"/>
    </row>
    <row r="9" spans="1:7" x14ac:dyDescent="0.3">
      <c r="A9" s="7" t="s">
        <v>6</v>
      </c>
      <c r="B9" s="124"/>
      <c r="C9" s="14" t="s">
        <v>274</v>
      </c>
      <c r="D9" s="124"/>
      <c r="E9" s="124"/>
      <c r="F9" s="19"/>
    </row>
    <row r="10" spans="1:7" x14ac:dyDescent="0.3">
      <c r="A10" s="8" t="s">
        <v>8</v>
      </c>
      <c r="B10" s="9"/>
      <c r="C10" s="15">
        <v>2023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30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6" t="s">
        <v>17</v>
      </c>
      <c r="G13" s="28" t="s">
        <v>18</v>
      </c>
    </row>
    <row r="14" spans="1:7" x14ac:dyDescent="0.3">
      <c r="A14" s="172" t="s">
        <v>274</v>
      </c>
      <c r="B14" s="113" t="s">
        <v>275</v>
      </c>
      <c r="C14" s="113" t="s">
        <v>282</v>
      </c>
      <c r="D14" s="114" t="s">
        <v>54</v>
      </c>
      <c r="E14" s="114" t="s">
        <v>293</v>
      </c>
      <c r="F14" s="129">
        <v>24</v>
      </c>
      <c r="G14" s="163">
        <f>SUM(F12:F24)</f>
        <v>6029.66</v>
      </c>
    </row>
    <row r="15" spans="1:7" x14ac:dyDescent="0.3">
      <c r="A15" s="173"/>
      <c r="B15" s="111" t="s">
        <v>276</v>
      </c>
      <c r="C15" s="111" t="s">
        <v>283</v>
      </c>
      <c r="D15" s="110" t="s">
        <v>294</v>
      </c>
      <c r="E15" s="110" t="s">
        <v>298</v>
      </c>
      <c r="F15" s="127">
        <v>661.5</v>
      </c>
      <c r="G15" s="164"/>
    </row>
    <row r="16" spans="1:7" x14ac:dyDescent="0.3">
      <c r="A16" s="173"/>
      <c r="B16" s="109" t="s">
        <v>277</v>
      </c>
      <c r="C16" s="109" t="s">
        <v>284</v>
      </c>
      <c r="D16" s="110" t="s">
        <v>294</v>
      </c>
      <c r="E16" s="110" t="s">
        <v>299</v>
      </c>
      <c r="F16" s="126">
        <v>93</v>
      </c>
      <c r="G16" s="164"/>
    </row>
    <row r="17" spans="1:7" ht="15.6" x14ac:dyDescent="0.3">
      <c r="A17" s="173"/>
      <c r="B17" s="111" t="s">
        <v>278</v>
      </c>
      <c r="C17" s="111" t="s">
        <v>285</v>
      </c>
      <c r="D17" s="110" t="s">
        <v>75</v>
      </c>
      <c r="E17" s="110" t="s">
        <v>300</v>
      </c>
      <c r="F17" s="127">
        <v>330</v>
      </c>
      <c r="G17" s="164"/>
    </row>
    <row r="18" spans="1:7" ht="15.6" x14ac:dyDescent="0.3">
      <c r="A18" s="173"/>
      <c r="B18" s="109" t="s">
        <v>278</v>
      </c>
      <c r="C18" s="109" t="s">
        <v>286</v>
      </c>
      <c r="D18" s="110" t="s">
        <v>145</v>
      </c>
      <c r="E18" s="110" t="s">
        <v>301</v>
      </c>
      <c r="F18" s="126">
        <v>851</v>
      </c>
      <c r="G18" s="164"/>
    </row>
    <row r="19" spans="1:7" ht="15.6" x14ac:dyDescent="0.3">
      <c r="A19" s="173"/>
      <c r="B19" s="111" t="s">
        <v>278</v>
      </c>
      <c r="C19" s="111" t="s">
        <v>287</v>
      </c>
      <c r="D19" s="110" t="s">
        <v>41</v>
      </c>
      <c r="E19" s="110" t="s">
        <v>302</v>
      </c>
      <c r="F19" s="127">
        <v>250</v>
      </c>
      <c r="G19" s="164"/>
    </row>
    <row r="20" spans="1:7" ht="15.6" x14ac:dyDescent="0.3">
      <c r="A20" s="173"/>
      <c r="B20" s="109" t="s">
        <v>279</v>
      </c>
      <c r="C20" s="109" t="s">
        <v>288</v>
      </c>
      <c r="D20" s="110" t="s">
        <v>295</v>
      </c>
      <c r="E20" s="110" t="s">
        <v>303</v>
      </c>
      <c r="F20" s="126">
        <v>350</v>
      </c>
      <c r="G20" s="164"/>
    </row>
    <row r="21" spans="1:7" ht="15.6" x14ac:dyDescent="0.3">
      <c r="A21" s="173"/>
      <c r="B21" s="111" t="s">
        <v>280</v>
      </c>
      <c r="C21" s="111" t="s">
        <v>289</v>
      </c>
      <c r="D21" s="110" t="s">
        <v>296</v>
      </c>
      <c r="E21" s="110" t="s">
        <v>304</v>
      </c>
      <c r="F21" s="127">
        <v>760</v>
      </c>
      <c r="G21" s="164"/>
    </row>
    <row r="22" spans="1:7" x14ac:dyDescent="0.3">
      <c r="A22" s="173"/>
      <c r="B22" s="109" t="s">
        <v>280</v>
      </c>
      <c r="C22" s="109" t="s">
        <v>290</v>
      </c>
      <c r="D22" s="110" t="s">
        <v>44</v>
      </c>
      <c r="E22" s="110" t="s">
        <v>305</v>
      </c>
      <c r="F22" s="126">
        <v>948.07</v>
      </c>
      <c r="G22" s="164"/>
    </row>
    <row r="23" spans="1:7" ht="15.6" x14ac:dyDescent="0.3">
      <c r="A23" s="173"/>
      <c r="B23" s="111" t="s">
        <v>277</v>
      </c>
      <c r="C23" s="111" t="s">
        <v>291</v>
      </c>
      <c r="D23" s="110" t="s">
        <v>44</v>
      </c>
      <c r="E23" s="110" t="s">
        <v>306</v>
      </c>
      <c r="F23" s="128">
        <v>1595.04</v>
      </c>
      <c r="G23" s="164"/>
    </row>
    <row r="24" spans="1:7" ht="15" thickBot="1" x14ac:dyDescent="0.35">
      <c r="A24" s="174"/>
      <c r="B24" s="130" t="s">
        <v>281</v>
      </c>
      <c r="C24" s="130" t="s">
        <v>292</v>
      </c>
      <c r="D24" s="119" t="s">
        <v>297</v>
      </c>
      <c r="E24" s="119" t="s">
        <v>307</v>
      </c>
      <c r="F24" s="131">
        <v>167.05</v>
      </c>
      <c r="G24" s="165"/>
    </row>
    <row r="25" spans="1:7" ht="15" thickBot="1" x14ac:dyDescent="0.35">
      <c r="A25" s="90"/>
      <c r="B25" s="166" t="s">
        <v>19</v>
      </c>
      <c r="C25" s="167"/>
      <c r="D25" s="167"/>
      <c r="E25" s="168"/>
      <c r="F25" s="49">
        <f>SUM(F14:F24)</f>
        <v>6029.66</v>
      </c>
      <c r="G25" s="95">
        <f>SUM(G14)</f>
        <v>6029.66</v>
      </c>
    </row>
    <row r="33" spans="4:5" x14ac:dyDescent="0.3">
      <c r="D33" s="2" t="s">
        <v>20</v>
      </c>
    </row>
    <row r="34" spans="4:5" x14ac:dyDescent="0.3">
      <c r="E34" s="65"/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2024-01-15T15:57:05Z</dcterms:modified>
</cp:coreProperties>
</file>