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4\"/>
    </mc:Choice>
  </mc:AlternateContent>
  <bookViews>
    <workbookView xWindow="0" yWindow="0" windowWidth="28800" windowHeight="11052" firstSheet="1" activeTab="11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4" l="1"/>
  <c r="G14" i="24"/>
  <c r="G44" i="24" s="1"/>
  <c r="F22" i="23" l="1"/>
  <c r="G14" i="23"/>
  <c r="G22" i="23" s="1"/>
  <c r="F25" i="22" l="1"/>
  <c r="G14" i="22"/>
  <c r="G25" i="22" s="1"/>
  <c r="F25" i="21" l="1"/>
  <c r="G14" i="21"/>
  <c r="G25" i="21" s="1"/>
  <c r="F23" i="20" l="1"/>
  <c r="G14" i="20"/>
  <c r="G23" i="20" s="1"/>
  <c r="F33" i="19" l="1"/>
  <c r="G14" i="19"/>
  <c r="G33" i="19" s="1"/>
  <c r="F27" i="18" l="1"/>
  <c r="G14" i="18"/>
  <c r="G27" i="18" s="1"/>
  <c r="F24" i="17" l="1"/>
  <c r="G14" i="17"/>
  <c r="G24" i="17" s="1"/>
  <c r="F20" i="16" l="1"/>
  <c r="G14" i="16"/>
  <c r="G20" i="16" s="1"/>
  <c r="F25" i="15" l="1"/>
  <c r="G14" i="15"/>
  <c r="G25" i="15" s="1"/>
  <c r="F23" i="14" l="1"/>
  <c r="G14" i="14"/>
  <c r="G23" i="14" s="1"/>
  <c r="F43" i="13" l="1"/>
  <c r="G14" i="13"/>
  <c r="G43" i="13" s="1"/>
</calcChain>
</file>

<file path=xl/sharedStrings.xml><?xml version="1.0" encoding="utf-8"?>
<sst xmlns="http://schemas.openxmlformats.org/spreadsheetml/2006/main" count="800" uniqueCount="448">
  <si>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</si>
  <si>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</si>
  <si>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</si>
  <si>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</si>
  <si>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</si>
  <si>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</si>
  <si>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</si>
  <si>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</si>
  <si>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</si>
  <si>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</si>
  <si>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RE-LAIP-0022</t>
  </si>
  <si>
    <t>Fecha</t>
  </si>
  <si>
    <t>MES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</si>
  <si>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</si>
  <si>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</si>
  <si>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</si>
  <si>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</si>
  <si>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Débito  </t>
  </si>
  <si>
    <t xml:space="preserve">Total </t>
  </si>
  <si>
    <t>TOTALES</t>
  </si>
  <si>
    <t>FEBRERO</t>
  </si>
  <si>
    <t>19-feb.-2024</t>
  </si>
  <si>
    <t>29-feb.-2024</t>
  </si>
  <si>
    <t>07-feb.-2024</t>
  </si>
  <si>
    <t>06-mar.-2024</t>
  </si>
  <si>
    <t>06-feb.-2024</t>
  </si>
  <si>
    <t>09-feb.-2024</t>
  </si>
  <si>
    <t>14-feb.-2024</t>
  </si>
  <si>
    <t>CH12302</t>
  </si>
  <si>
    <t>ND80009</t>
  </si>
  <si>
    <t>ND80015</t>
  </si>
  <si>
    <t>CH12312</t>
  </si>
  <si>
    <t>CH12298</t>
  </si>
  <si>
    <t>CH12296</t>
  </si>
  <si>
    <t>CH12297</t>
  </si>
  <si>
    <t>CH12299</t>
  </si>
  <si>
    <t>CH12301</t>
  </si>
  <si>
    <t>GASTOS BANCARIOS POR ASIGNACION DE FONDOS DEL MES DE FEBRERO 2024, FUENTE MAGA GUATEMALA POR Q 175001.00</t>
  </si>
  <si>
    <t>GASTOS BANCARIOS POR ASIGNACION DE FONDOS DEL MES DE ENERO 2024 FUENTE MAGAPOR Q 185334</t>
  </si>
  <si>
    <t>PAGO DE SEGURO DE VIDA Y GASTOS MEDICOS DEL MES DE FEBRERO 2024. POLIZA 55796</t>
  </si>
  <si>
    <t>COFIÑO STHAL Y COMPAÑIA, S.A.</t>
  </si>
  <si>
    <t>BANGUAT</t>
  </si>
  <si>
    <t>PANAMERICAN LIFE DE GUATEMALA</t>
  </si>
  <si>
    <t>WELSER ALEXIS GALVEZ CARPIO</t>
  </si>
  <si>
    <t>TOMAS ROBERTO GONZALEZ ZALTRON</t>
  </si>
  <si>
    <t>MIRIAN DE JESÚS URRUTIA SAGASTUME</t>
  </si>
  <si>
    <t>DEORSA</t>
  </si>
  <si>
    <t>COMPRA DE BATERIA PARA USO EN EL VEHICULO CON PLACAS P-684FQK ASIGNADO A CO-DIRECCION GUATEMALA. / SOL. 01</t>
  </si>
  <si>
    <t>SERVICIO DE INTERNET, UTILIZADO EN EL PUESTO DE CUARENTENA CANCHACAN, CORRESPONDIENTE A LOS MESES DE ENERO Y FEBRERO DEL AÑO 2024. SP 5. FACTURA NO. 2529775003.</t>
  </si>
  <si>
    <t>PAGO DE ARRENDAMIENTO DEL PREDIO QUE OCUPA EL PUESTO DE CUARENTENA LOS OLIVOS, CORRESPONDIENTE DE ENERO A MARZO DEL 2024. SP 6. FACTURA 240734019.</t>
  </si>
  <si>
    <t>PAGO DE ARRENDAMIENTO DEL PREDIO QUE OCUPA EL PUESTO DE CUARENTENA CANCHACAN, MES DE ENERO A MARZO DEL AÑO 2024. SP 7. FACTURA NO. 372130961.</t>
  </si>
  <si>
    <t>CONSUMO DE ENERGIA ELECTRICA EN EL PUESTO DE CUARENTENA LOS OLIVOS, CORRESPONDIENTE A LOS MESES DE ENERO Y FEBRERO DEL 2024. SP 9. FACTURA 4139862661 y 744114736.</t>
  </si>
  <si>
    <t>CONSUMO DE ENERGIA ELECTRICA EN EL PUESTO DE CUARENTENA CANCHACAN, MESE S DE ENERO Y FEBRERO DEL 2024. SP 10. FACTURAS 2678145060 Y 2638301803.</t>
  </si>
  <si>
    <t>MARZO</t>
  </si>
  <si>
    <t>01-mar.-2024</t>
  </si>
  <si>
    <t>23-feb.-2024</t>
  </si>
  <si>
    <t>31-mar.-2024</t>
  </si>
  <si>
    <t>04-abr.-2024</t>
  </si>
  <si>
    <t>07-mar.-2024</t>
  </si>
  <si>
    <t>11-mar.-2024</t>
  </si>
  <si>
    <t>18-mar.-2024</t>
  </si>
  <si>
    <t>15-mar.-2024</t>
  </si>
  <si>
    <t>GASTOS BANCARIOS POR ASIGNACION DE FONDOS DEL MES DE MARZO 2024 FUENTE MAGA APORTE POR Q 155211.00</t>
  </si>
  <si>
    <t>GASTOS BANCARIOS POR ASGINACION DEL MES DE FEBRERO FUENTE MAGA POR Q 135421.00</t>
  </si>
  <si>
    <t>WELSER ALEXIS GALVEZ CARPIO: SERVICIO DE INTERNET UTILIZADO EN EL PUESTO DE CUARENTENA CANCHACAN, CORRESPONDIENTE AL MES DE MARZO DEL 2024. SP 15. FACTURA 2145534888.</t>
  </si>
  <si>
    <t>CH12313</t>
  </si>
  <si>
    <t>CH12311</t>
  </si>
  <si>
    <t>ND80007</t>
  </si>
  <si>
    <t>ND80017</t>
  </si>
  <si>
    <t>CH12332</t>
  </si>
  <si>
    <t>CH12318</t>
  </si>
  <si>
    <t>CH12316</t>
  </si>
  <si>
    <t>CH12327</t>
  </si>
  <si>
    <t>CH12328</t>
  </si>
  <si>
    <t>CH12329</t>
  </si>
  <si>
    <t>CH12330</t>
  </si>
  <si>
    <t xml:space="preserve"> GASOLINERAS DON ROLANDO 4 S.A.</t>
  </si>
  <si>
    <t xml:space="preserve">DISTRIBUIDORA RENOJ </t>
  </si>
  <si>
    <t>JULIA LUCIDIA AUCAR MISS</t>
  </si>
  <si>
    <t>ELEUTERIO RAMON PEREZ</t>
  </si>
  <si>
    <t>JAIME RENATO CHAMLE HEREDIA</t>
  </si>
  <si>
    <t xml:space="preserve"> COMBUSTIBLE, MES FEBRERO/2024, FACT N° 1518225790, LIQ. N° 34830.</t>
  </si>
  <si>
    <t>MATERIALES DE LIMPIEZA PARA USO EN LAS CUARENTENAS DE CANCHACAN Y LOS OLIVOS DEL CENTRO DE OPERACIONES PETEN / SOL. 04 Y 05</t>
  </si>
  <si>
    <t xml:space="preserve"> SEGURO DE VIDA Y GASTOS MEDICOS DEL MES DE MARZO 2024. POLIZA 55796</t>
  </si>
  <si>
    <t xml:space="preserve"> COMPRA DE SALDO E INTERNET PARA CELULAR EN CUARENTENA CANCHACAN Y LOS OLIVOS, MESES DE ENERO Y FEBRERO 2024. SP 14. FACTURA 1399278286.</t>
  </si>
  <si>
    <t xml:space="preserve"> ENERGIA ELECTRICA EN EL PUESTO DE CUARENTENA LOS OLIVOS, MES DE MARZO DEL 2024. SP 22. FACTURA 2876458317.</t>
  </si>
  <si>
    <t xml:space="preserve"> COMPRA DE LLAVE PARA PASO DE AGUA Y ARTICULOS PARA PINTADO DE LAS OFICINAS DE LA CUARENTENA CANCHACÁN. SP 27. FACTURA 2919122087.</t>
  </si>
  <si>
    <t>REPARACION Y MANTENIMIENTO DE IMPRESORA EPSON L3110 AL SERVICIO EN LA CUARENTENA CANCHACAN. SP 29. FACTURA 1504134375.</t>
  </si>
  <si>
    <t xml:space="preserve"> ENERGIA ELECTRICA EN LA CUARENTENA CANCHACÁN, CORRESPONDIENTE AL MES DE MARZO 2024. SP 30. FACTURA 2183415563.</t>
  </si>
  <si>
    <t>ABRIL</t>
  </si>
  <si>
    <t>03-abr.-2024</t>
  </si>
  <si>
    <t>17-abr.-2024</t>
  </si>
  <si>
    <t>29-abr.-2024</t>
  </si>
  <si>
    <t>08-abr.-2024</t>
  </si>
  <si>
    <t>11-abr.-2024</t>
  </si>
  <si>
    <t>16-abr.-2024</t>
  </si>
  <si>
    <t>CH12334</t>
  </si>
  <si>
    <t>CH12341</t>
  </si>
  <si>
    <t>ND80020</t>
  </si>
  <si>
    <t>CH12337</t>
  </si>
  <si>
    <t>CH12340</t>
  </si>
  <si>
    <t>CH12343</t>
  </si>
  <si>
    <t>GASTOS BANCARIOS POR AISGNACION DEL MES DE ABRIL FUENTE MAGA APORTE POR Q 196528.00</t>
  </si>
  <si>
    <t>GASOLINERAS DON ROLANDO 4</t>
  </si>
  <si>
    <t xml:space="preserve">AUTOMOTRIZ R.A. NICOL, S.A. </t>
  </si>
  <si>
    <t>LUIS AVIDAN CHAVARRIA REYES</t>
  </si>
  <si>
    <t xml:space="preserve"> COMBUSTIBLE, MES MARZO/2024, FACT N° 60835365, LIQ. N° 34835.</t>
  </si>
  <si>
    <t>COMPRA DE REPUESTOS PARA GENERADOR ELECTRICO UTILIZADO EN EL PUESTO DE CUARENTENA LOS OLIVOS DEL CENTRO DE OPERACIONES PETEN / SOL. 21</t>
  </si>
  <si>
    <t>ADQUISICION DE CEMENTO PARA REPARACION DE CAMARAS DE FUMIGACION Y LAMINA NEGRA DE METAL DE 1/16 x 3 x 7 PARA REPARACION DEL SILENCIADOR DEL CAMION C-502BBC, CUARENTENA CANCHACAN. SP 40. FACTURAS 2079146484 Y 4071313168.</t>
  </si>
  <si>
    <t>ENERGIA ELECTRICA EN EL PUESTO DE CUARENTENA LOS OLIVOS, MES DE ABRL DEL 2024. SP 42. FACTURA NO. 3539684155.</t>
  </si>
  <si>
    <t>ENERGIA ELECTRICA EN EL PUESTO DE CUARENTENA CANCHACAN, MES DE ABRIL DEL 2024. SP 48, FACTURA 475482153.</t>
  </si>
  <si>
    <t>MAYO</t>
  </si>
  <si>
    <t>03-may.-2024</t>
  </si>
  <si>
    <t>03-jun.-2024</t>
  </si>
  <si>
    <t>08-may.-2024</t>
  </si>
  <si>
    <t>09-may.-2024</t>
  </si>
  <si>
    <t>16-may.-2024</t>
  </si>
  <si>
    <t>CH12360</t>
  </si>
  <si>
    <t>ND80022</t>
  </si>
  <si>
    <t>CH12353</t>
  </si>
  <si>
    <t>CH12356</t>
  </si>
  <si>
    <t>CH12359</t>
  </si>
  <si>
    <t>CH12355</t>
  </si>
  <si>
    <t>CH12358</t>
  </si>
  <si>
    <t>CH12357</t>
  </si>
  <si>
    <t>CH12354</t>
  </si>
  <si>
    <t>CH12363</t>
  </si>
  <si>
    <t>GASTOS BANCARIOS POR ASIGNACION DE FONDOS DEL MES DE MAYO 2024 FUENTE COOPERANTE MAGA ND80022 APORTE POR Q 137537.00</t>
  </si>
  <si>
    <t>PAGO DE SEGURO DE VIDA Y GASTOS MEDICOS DEL MES DE ABRIL 2024, POLIZA 55796</t>
  </si>
  <si>
    <t>DEORSA/ CONSUMO DE ENERGIA ELECTRICA EN CUARENTENA CANCHACAN, MES DE MAYO DEL 2024. SP 57. FACTURA 1544177943.</t>
  </si>
  <si>
    <t>PANAMERICANLIFE DE GUATEMALA, S. A.</t>
  </si>
  <si>
    <t>JULIA LUCIDIA MISS ENRIQUEZ</t>
  </si>
  <si>
    <t>MIRIAN DE JESUS URRUTIA SAGASTUME</t>
  </si>
  <si>
    <t>COMPRA DE SALDO PARA CELULAR PARA USO EN LA ACTIVIDAD DE CONTROL LEGAL, MESES ABRIL Y MAYO 2024. SP 50. FACTURA 345588075.</t>
  </si>
  <si>
    <t xml:space="preserve"> COMBUSTIBLE, MES ABRIL/2024, FACT. N° 3289727126, LIQ. N° 34838.</t>
  </si>
  <si>
    <t>SERVICIO DE INTERNET EN CUARENTENA CANCHACAN, MES DE MAYO DEL 2024. SP 51. FACTURA 2768456095.</t>
  </si>
  <si>
    <t xml:space="preserve"> ARRENDAMIENTO DE PREDIO DONDE FUNCIONA LA CUARENTENA CANCHACAN, MESES DE ABRIL A JUNIO / 2024. SP 52. FACTURA 2055293430.</t>
  </si>
  <si>
    <t>ARRENDAMIENTO DEL PREDIO DONDE FUNCIONA LA CUARENTENA LOS OLIVOS, MESES DE ABRIL A JUNIO 2024. SP 53. FACTURA NO. 4029237278.</t>
  </si>
  <si>
    <t xml:space="preserve"> ADQUISICION DE MATERIALES PARA REPARAR TUBERIAS PVC, LIMA PARA MACHETE, MATERIALES ELECTRICOS, PEGAMENTO PARA PVC, UTILIZADOS EN CANCHACAN Y LOS OLIVOS. SP 54. FACTURA 3748284099.</t>
  </si>
  <si>
    <t>ENERGIA ELECTRICA EN CUARENTENA LOS OLIVOS, MES DE MAYO DE 2024. SP 56. FACTURA 1615939852.</t>
  </si>
  <si>
    <t>JUNIO</t>
  </si>
  <si>
    <t>05-jun.-2024</t>
  </si>
  <si>
    <t>06-jun.-2024</t>
  </si>
  <si>
    <t>12-jun.-2024</t>
  </si>
  <si>
    <t>30-may.-2024</t>
  </si>
  <si>
    <t>04-jun.-2024</t>
  </si>
  <si>
    <t>10-jun.-2024</t>
  </si>
  <si>
    <t>14-jun.-2024</t>
  </si>
  <si>
    <t>20-jun.-2024</t>
  </si>
  <si>
    <t>CH12375</t>
  </si>
  <si>
    <t>CH12376</t>
  </si>
  <si>
    <t>CH12371</t>
  </si>
  <si>
    <t>CH12384</t>
  </si>
  <si>
    <t>CH12372</t>
  </si>
  <si>
    <t>CH12373</t>
  </si>
  <si>
    <t>CH12379</t>
  </si>
  <si>
    <t>CH12381</t>
  </si>
  <si>
    <t>CH12383</t>
  </si>
  <si>
    <t>CH12382</t>
  </si>
  <si>
    <t>CH12385</t>
  </si>
  <si>
    <t>CH12370</t>
  </si>
  <si>
    <t>CH12378</t>
  </si>
  <si>
    <t>PAGO DE SEGURO DE VIDA Y GASTOS MEDICOS DEL MES DE MAYO 2024, POLIZA 55796</t>
  </si>
  <si>
    <t>PAGO DE SEGURO DE VIDA DE JORNALES DEL MES DE MAYO 2024. POLIZA 55827</t>
  </si>
  <si>
    <t>AUTOSERVICIOS Y SOLUCIONES</t>
  </si>
  <si>
    <t>PANAMERICAN LIFE DE GUATEMALA, S. A.</t>
  </si>
  <si>
    <t>MAICO ALBERTO CORNEL CATALAN</t>
  </si>
  <si>
    <t>GERSON ELI AGUILAR CANO</t>
  </si>
  <si>
    <t>CLUTCHES DE GUATEMALA</t>
  </si>
  <si>
    <t>JONATAN FRANCISCO PEREZ ALARCON</t>
  </si>
  <si>
    <t>GRUPO DOLCI PARETI, S.A.</t>
  </si>
  <si>
    <t xml:space="preserve"> COMBUSTIBLE, MES MAYO/2024, FACT. N°1046105709, LIQ. N° 34846.</t>
  </si>
  <si>
    <t>REPUESTOS, MES MAYO/2024, FACT N° 2028031765, LIQ. N° 34849.</t>
  </si>
  <si>
    <t>SERVICIO DE INTERNET EN EL PUESTO DE CUARENTENA CANCHACAN, MES DE ABRIL DEL 2024. SP 64. FACTURA 1189824294.</t>
  </si>
  <si>
    <t>SERVICIO DE REPARACION DEL SISTEMA ELECTRICO DEL VEHÍCULO P-439DDL, ASIGNADO A CANCHACAN. SP 67. FACTURA 464538457.</t>
  </si>
  <si>
    <t>ENERGIA ELECTRICA EN CUARENTENA LOS OLIVOS, MES DE JUNIO DEL 2024. SP 69. FACTURA 2343456273</t>
  </si>
  <si>
    <t>SERVICIO DE REPARACION DE MODULO DEL SISTEMA ELECTRICO DEL GENERADOR MU-05-0004 ASIGNADO A CUARENTENA LOS OLIVOS. SP 72. FACTURA 3651096232.</t>
  </si>
  <si>
    <t>COMPRA DE PINTURA ANTICORROSIVA Y 1 LIJA PARA USO EN LA CUARENTENA CANCHACÁN. SP 73. FACTURA 1545424437.</t>
  </si>
  <si>
    <t>ENERGIA ELECTRICA EN CUARENTENA CANCHACAN, MES DE JUNIO DEL 2024. SP 74. FACTURA 2241872803.</t>
  </si>
  <si>
    <t>SERVICIO DE FRENOS AL VEHICULO P-835DSG, ASIGNADO EN CANCHACAN, SP 78. FACTURA 3571533930.</t>
  </si>
  <si>
    <t>DIARIO DE CENTROAMERICA, PAGO DE PUBLICACION EN LA PARTE LEGAL DEL DIARIO DE CENTROAMERICA, SEGUN COTIZACION-DGDCAyTN-DM-DC-00869-2024/AM.</t>
  </si>
  <si>
    <t>ATENCIONES EN LA VIII REUNION DE COMITE DE DIRECCION SUPERIOR -CDS-, A REALIZARSE DEL 20 AL 21 DE JUNIO DE 2024, EN ANTIGUA GUATEMALA, FACTURA SERIE D447D2F5, NO. 2993506116.</t>
  </si>
  <si>
    <t>JULIO</t>
  </si>
  <si>
    <t>02-jul.-2024</t>
  </si>
  <si>
    <t>09-jul.-2024</t>
  </si>
  <si>
    <t>04-jul.-2024</t>
  </si>
  <si>
    <t>19-jul.-2024</t>
  </si>
  <si>
    <t>03-jul.-2024</t>
  </si>
  <si>
    <t>05-jul.-2024</t>
  </si>
  <si>
    <t>08-jul.-2024</t>
  </si>
  <si>
    <t>12-jul.-2024</t>
  </si>
  <si>
    <t>10-jul.-2024</t>
  </si>
  <si>
    <t>16-jul.-2024</t>
  </si>
  <si>
    <t>CH12395</t>
  </si>
  <si>
    <t>CH12396</t>
  </si>
  <si>
    <t>CH12399</t>
  </si>
  <si>
    <t>CH12398</t>
  </si>
  <si>
    <t>ND80035</t>
  </si>
  <si>
    <t>ND80023</t>
  </si>
  <si>
    <t>CH12397</t>
  </si>
  <si>
    <t>CH12386</t>
  </si>
  <si>
    <t>CH12390</t>
  </si>
  <si>
    <t>CH12391</t>
  </si>
  <si>
    <t>CH12392</t>
  </si>
  <si>
    <t>CH12389</t>
  </si>
  <si>
    <t>CH12394</t>
  </si>
  <si>
    <t>CH12393</t>
  </si>
  <si>
    <t>CH12401</t>
  </si>
  <si>
    <t>CH12388</t>
  </si>
  <si>
    <t>CH12402</t>
  </si>
  <si>
    <t>CH12403</t>
  </si>
  <si>
    <t>CH12400</t>
  </si>
  <si>
    <t>GASTOS BANCARIOS POR ASIGNACION DE FONDOS DEL MES DE JUNIO 2024 FUENTE MAGA APORTE POR Q 171222.00</t>
  </si>
  <si>
    <t>GASTO BANCARIOS POR ASIGNACION DE FONDOS DEL MES DE JULIO 2023 FUENTE MAGA POR Q 140000.00</t>
  </si>
  <si>
    <t>PAGO DE SEGURO DE VIDA Y GASTOS MEDICOS DEL MES DE JUNIO 2024, POLIZA 55796</t>
  </si>
  <si>
    <t>LINVERSIONES DEL NORTE</t>
  </si>
  <si>
    <t xml:space="preserve">LIBRERIA E IMPRENTA VIVIAN, S.A. </t>
  </si>
  <si>
    <t>PANAMERICA LIFE DE GUATEMALA, S. A.</t>
  </si>
  <si>
    <t>PCS SOLUCIONES S.A.</t>
  </si>
  <si>
    <t>JORGE DAVID, BURGOS CANO</t>
  </si>
  <si>
    <t>COFIÑO STAHL</t>
  </si>
  <si>
    <t xml:space="preserve">JOSE MARIA GIRON </t>
  </si>
  <si>
    <t>COMBUSTIBLE, MES JUN/2024, FACT N° 2023572180, LIQ. N° 34855</t>
  </si>
  <si>
    <t>COMBUSTIBLE, MES JUN/2024, FAC. N° 3927329534, LIQ. N° 34856.</t>
  </si>
  <si>
    <t>MATERIALES DE LIMPIEZA PARA USO EN LA CUARENTENA CANCHACAN Y LOS OLIVOS DEL CENTRO DE OPERACIONES PETEN / SOL. 43 Y 44</t>
  </si>
  <si>
    <t>MATERIALES DE OFICINA PARA USO EN LA CUARENTENA CANCHACAN Y LOS OLIVOS DEL CENTRO DE OPERACIONES PETEN / SOL. 40 Y 41</t>
  </si>
  <si>
    <t xml:space="preserve"> REPUESTOS, MES JUN/2024, FACT. N° 913197152, LIQ. N° 34857.</t>
  </si>
  <si>
    <t>PAGO POR SERVICIO DE INTERNET EN CUARENTENA CANCHACAN, MESES DE JUNIO Y JULIO DEL AÑO 2024. SP 81. FACTURA NO. 1054952690.</t>
  </si>
  <si>
    <t>ADQUISICION DE TINTA PARA IMPRESORA MULTIFUNCIONAL MARCA EPSON AL SERVICIO DE LAS CUARENTENAS CANCHACAN Y LOS OLIVOS. SP 83. FACTURA 1469532076.</t>
  </si>
  <si>
    <t>PAGO DE ARRENDAMIENTO DEL PREDIO QUE OCUPA EL PUESTO DE CUARENTENA CANCHACÁN, MESE DE JULIO A SEPTIEMBRE DEL AÑO 2024. SP 84. FACTURA 623B8F5D</t>
  </si>
  <si>
    <t>T PAGO DE ARRENDAMIENTO DEL PREDIO QUE OCUPA EL PUESTO DE CUARENTENA LOS OLIVOS, MESES DE JULIO A SEPTIEMBRE DEL 2024. SP 85. FACTURA NO. 2099727938.</t>
  </si>
  <si>
    <t>ANALISIS DE LABORATORIO DE BROMURO DE METILO EN SANGRE A 12 COLABORADORES DE CUARENTENA CANCHACAN Y 8 DE CUARENTENA LOS OLIVOS. SP 86. FACTURAS NO. 2762755896 y 1221149630.</t>
  </si>
  <si>
    <t>CONSUMO DE AGUA PURIFICADA EN CUARENTENA LOS OLIVOS, DE ABRIL A JUNIO DEL 2024. SP 87. FACTURA 3568848222.</t>
  </si>
  <si>
    <t>PAGO DE SALDO PARA CELULARES UTILIZADOS EN LAS CUARENTENAS CANCHACAN Y LOS OLIVOS, MESES DE JUNIO Y JULIO DEL 2024. SP 88. FACTURA NO. 1339510264.</t>
  </si>
  <si>
    <t>ENERGIA ELECTRICA EN CUARENTENA CANCHACAN, MES DE JULIO DEL 2024. SP 92. FACTURA NO. 1877689706</t>
  </si>
  <si>
    <t>CONSUMO DE ENERGIA ELECTRICA EN EL PUESTO DE CUARENTENA LOS OLIVOS, MES DE JULIO DEL 2024. SP 89. FACTURA 1558858688</t>
  </si>
  <si>
    <t>COMPRA DE SELLO ACEITE DEL VEHICULO P835DSG ASIGNADO A CANCHACAN Y KIT DE CRUZ DE TRANSMISION DEL VEHICULO P-552FDV ASIGNADO A LOS OLIVOS. SP 93. FACTURA NO. 1815301311.</t>
  </si>
  <si>
    <t>PAGO DE SERVICIO MENOR AL VEHICULO PLACAS P684FQK ASIGNADO A DIRECCION GUATEMALA FAC 575619138</t>
  </si>
  <si>
    <t>AGOSTO</t>
  </si>
  <si>
    <t>05-ago.-2024</t>
  </si>
  <si>
    <t>22-ago.-2024</t>
  </si>
  <si>
    <t>06-ago.-2024</t>
  </si>
  <si>
    <t>01-ago.-2024</t>
  </si>
  <si>
    <t>07-ago.-2024</t>
  </si>
  <si>
    <t>09-ago.-2024</t>
  </si>
  <si>
    <t>15-ago.-2024</t>
  </si>
  <si>
    <t>CH12406</t>
  </si>
  <si>
    <t>CH12412</t>
  </si>
  <si>
    <t>ND800008</t>
  </si>
  <si>
    <t>CH12408</t>
  </si>
  <si>
    <t>CH12404</t>
  </si>
  <si>
    <t>CH12405</t>
  </si>
  <si>
    <t>CH12409</t>
  </si>
  <si>
    <t>CH12407</t>
  </si>
  <si>
    <t>CH12411</t>
  </si>
  <si>
    <t>GASTOS BANCARIOS POR ASIGNACION DE FONDOS DEL MAGA DEL MES DE AGOSTO 2024 2212 65 POR Q 100,744.00</t>
  </si>
  <si>
    <t>PAGO DE SEGURO DE VIDA Y GASTOS MEDICOS DEL MES DE JULIO 2024, POLIZA 55796</t>
  </si>
  <si>
    <t xml:space="preserve">UNIFORMES Z Y C </t>
  </si>
  <si>
    <t xml:space="preserve"> AUTOSERVICIOS Y SOLUCIONES</t>
  </si>
  <si>
    <t>PAGO DE SERVICIO DE INTERNET EN CUARENTENA CANCHACAN, MES DE AGOSTO DEL AÑO 2024. SP 98. FACTURA 906641943.</t>
  </si>
  <si>
    <t>COMPRA DE BATERIA MAGNUM Y FAJA UNICA PARA EL VEHICULO PLACAS P-552FDV, CUARENTENA LOS OLIVOS. SP 100. FACTURAS 3081653738 Y 2105951251.</t>
  </si>
  <si>
    <t>LIQUIDACIÓN COMBUSTIBLE, MES JUL/2024, FACT N° 1053640577, LIQ. N° 34863.</t>
  </si>
  <si>
    <t>COMPRA DE UNIFORMES PARA USO DE LOS COLABORADORES EN CUARENTENA CANCHACAN Y LOS OLIVOS DEL CENTRO DE OPERACIONES PETEN / SOL. 38 Y 39</t>
  </si>
  <si>
    <t>LIQUIDACIÓN REPUESTOS, MES DE JUL/2024, FACT N° 3715583507, LIQ.N° 34865.</t>
  </si>
  <si>
    <t>ENERGIA ELECTRICA EN CUARENTENA LOS OLIVOS, MES DE AGOSTO DEL 2024. SP 104. FACTURA NO. 1101547750.</t>
  </si>
  <si>
    <t>ENERGIA ELECTRICA EN LA CUARENTENA CANCHACAN, MES DE AGOSTO DEL AÑO 2024. SP 109. FACTURA NO. 3607577383.</t>
  </si>
  <si>
    <t>SEPTIEMBRE</t>
  </si>
  <si>
    <t>CH12417</t>
  </si>
  <si>
    <t>CH12423</t>
  </si>
  <si>
    <t>ND80031</t>
  </si>
  <si>
    <t>CH12414</t>
  </si>
  <si>
    <t>CH12415</t>
  </si>
  <si>
    <t>CH12416</t>
  </si>
  <si>
    <t>CH12418</t>
  </si>
  <si>
    <t>CH12421</t>
  </si>
  <si>
    <t>CH12420</t>
  </si>
  <si>
    <t>CH12422</t>
  </si>
  <si>
    <t>ND40</t>
  </si>
  <si>
    <t>03-sep.-2024</t>
  </si>
  <si>
    <t>19-sep.-2024</t>
  </si>
  <si>
    <t>23-sep.-2024</t>
  </si>
  <si>
    <t>05-sep.-2024</t>
  </si>
  <si>
    <t>21-ago.-2024</t>
  </si>
  <si>
    <t>06-sep.-2024</t>
  </si>
  <si>
    <t>10-sep.-2024</t>
  </si>
  <si>
    <t>11-sep.-2024</t>
  </si>
  <si>
    <t>16-sep.-2024</t>
  </si>
  <si>
    <t>30-sep.-2024</t>
  </si>
  <si>
    <t>GASTOS BANCARIOS POR ASIGNACION DE FONDOS DEL MES DE SEPTIEMBRE 2024 FUENTE MAGA ND 80030 2212065 Q 99442.00</t>
  </si>
  <si>
    <t>PAGO DE SEGURO DE VIDA Y GASTOS MEDICOS DEL MES DE GOSTO 2024. POLIZA 55795</t>
  </si>
  <si>
    <t>Pago de Impuesto de Circulación del vehículo P-555DCQ. Formulario SAT-2000 No. 44340389517, Compribante Bancario No. 2062606110</t>
  </si>
  <si>
    <t>GASOLINERAS DON ROLANDO</t>
  </si>
  <si>
    <t>SEGA, S.A.</t>
  </si>
  <si>
    <t>JULIA LUCIDAI AUCAR MISS</t>
  </si>
  <si>
    <t>SAT/BANCO G &amp; T CONTINENTAL</t>
  </si>
  <si>
    <t>LIQUIDACIÓN COMBUSTIBLE, MES AGOSTO/2024, FACT. N° 2566016588, LIQ. N° 34873.</t>
  </si>
  <si>
    <t>COMPRA DE EQUIPO DE COMPUTO PARA USO EN DIRECCION GUATEMALA / SOL. 02</t>
  </si>
  <si>
    <t>COMPRA DE SILICONE PARA USO EN CAMARAS DE FUMIGACION, BROCAS, LLAVES DE CHORRO Y CINITA REFLECTIVA, PARA USO EN CANCHACAN Y OLIVOS. SP 112. FACTURA NO. 4276240536.</t>
  </si>
  <si>
    <t>SERIVICIO DE INTERNET EN LA CUARENTENA CANCHACAN, MES DE SEPTIEMBRE DEL 2024. SP 122. FACTURA NO. 1271285473.</t>
  </si>
  <si>
    <t>COMPRA DE MATERIALES DE FERRETERIA, PEGAMENTO PARA PVC Y VENENO PARA INSECTOS. SP 126. FACTURA NO. 3441247555.</t>
  </si>
  <si>
    <t>PAGO DE SALDO E INTERNET PARA CELULAR UTILIZADOS EN LAS CUARENTENAS CANCHACAN Y LOS OLIVOS, MESES DE AGOSTO Y SEPTIEMBRE DEL 2024. SP 127. FACTURA NO. 1255622938.</t>
  </si>
  <si>
    <t>CONSUMO DE ENERGIA ELECTRICA EN EL PUESTO DE CUARENTENA LOS OLIVOS, MES DE SEPTIEMBRE DEL AÑO 2024. SP 130. FACTURA 3303359367.</t>
  </si>
  <si>
    <t>CONSUMO DE ENERGIA ELECTRICA EN EL PUESTO DE CUARENTENA CANCHACAN, MES DE SEPTIEMBRE DEL 2024. SP 131. FACTURA NO. 1690976908.</t>
  </si>
  <si>
    <t>OCTUBRE</t>
  </si>
  <si>
    <t>01-oct.-2024</t>
  </si>
  <si>
    <t>11-oct.-2024</t>
  </si>
  <si>
    <t>06-nov.-2024</t>
  </si>
  <si>
    <t>04-oct.-2024</t>
  </si>
  <si>
    <t>10-oct.-2024</t>
  </si>
  <si>
    <t>16-oct.-2024</t>
  </si>
  <si>
    <t>23-oct.-2024</t>
  </si>
  <si>
    <t>15-oct.-2024</t>
  </si>
  <si>
    <t>CH12428</t>
  </si>
  <si>
    <t>CH12434</t>
  </si>
  <si>
    <t>CH12440</t>
  </si>
  <si>
    <t>CH12425</t>
  </si>
  <si>
    <t>CH12426</t>
  </si>
  <si>
    <t>CH12424</t>
  </si>
  <si>
    <t>CH12433</t>
  </si>
  <si>
    <t>CH12432</t>
  </si>
  <si>
    <t>CH12436</t>
  </si>
  <si>
    <t>CH12437</t>
  </si>
  <si>
    <t>CH12430</t>
  </si>
  <si>
    <t>PAGO DE SEGURO DE VIDA Y GASTOS MEDICOS DEL MES DE OCTUBRE 2024. POLIZA 55796.</t>
  </si>
  <si>
    <t>GASOLINERAS DON ROANDO 4</t>
  </si>
  <si>
    <t xml:space="preserve">GRUPO M&amp;R, S.A. </t>
  </si>
  <si>
    <t>PANAMERICAN LIFE DE GUTAEMALA</t>
  </si>
  <si>
    <t>Andrew Peter Young</t>
  </si>
  <si>
    <t>LIQUIDACIÓN COMBUSTIBLE, MES SEP/2024, FACT N° 216157070, LIQ. N° 34881.</t>
  </si>
  <si>
    <t>COMPRA DE CHALECOS REFLECTIVOS TIPO ARNES PARA USO EN PISTA DE INSPECCIÓN VEHICULAR EN CUARENTENA CANCHACAN Y LOS OLIVOS DEL CENTRO DE OPERACIONES PETEN / SOL. 106 Y 107</t>
  </si>
  <si>
    <t>PAGO DE INTERNET UTILIZADO EN LA CUARENTENA CANCHACAN, MES DE OCTUBRE DEL AÑO 2024. SP 138. FACTURA NO. 1090798267.</t>
  </si>
  <si>
    <t>COMPRA DE BATERIA MARCA MAGNUM PARA EL VEHICULO P-439DDL, CUARENTENA CANCHACAN. SP 139. FACTURA NO. 2190231780.</t>
  </si>
  <si>
    <t>CONSUMO DE ENERGIA ELECTRICA EN CUARENTENA LOS OLIVOS, MES DE OCTUBRE DEL AÑO 2024. SP 148. FACTURA NO. 2772058354.</t>
  </si>
  <si>
    <t>CONSUMO DE ENERGIA ELECTRICA EN EL CUARENTENA CANCHACAN, MES DE OCTUBRE DEL 2024. SP 147. FACTURA NO. 2928101794.</t>
  </si>
  <si>
    <t>PAGO DE ARRENDAMIENTO DE PREDIO DONDE FUNCIONAN EL PUESTO DE CUARENTENA CANCHACAN, MESES DE OCTUBRE A DICIEMBRE DE 2024. SP 149. FACTURA 3305064269.</t>
  </si>
  <si>
    <t>COMPRA DE FELPA PARA PINTAR Y CARDA PARA PULIDORA PARA USO EN EL PUESTO DE CUARENTENA CANCHACAN. SP 161 FACTURA NO. 2619034096.</t>
  </si>
  <si>
    <t>PAGO DE ARRENDAMIENTO DE PREDIO DONDE FUNCIONA EL PUESTO DE CUARENTENA LOS OLIVOS, MESES DE OCTUBRE A DICIEMBRE 2024. SP 162. FACTURA NO. 1457145283.</t>
  </si>
  <si>
    <t>Sservicio menor al vehiculo placas P684FQK asignado a direccion Guatemala factura No. 3856027264</t>
  </si>
  <si>
    <t>NOVIEMBRE</t>
  </si>
  <si>
    <t>26-nov.-2024</t>
  </si>
  <si>
    <t>24-oct.-2024</t>
  </si>
  <si>
    <t>05-nov.-2024</t>
  </si>
  <si>
    <t>11-nov.-2024</t>
  </si>
  <si>
    <t>15-nov.-2024</t>
  </si>
  <si>
    <t>ND800011</t>
  </si>
  <si>
    <t>CH12442</t>
  </si>
  <si>
    <t>CH12439</t>
  </si>
  <si>
    <t>CH12444</t>
  </si>
  <si>
    <t>CH12446</t>
  </si>
  <si>
    <t>CH12445</t>
  </si>
  <si>
    <t>CH12438</t>
  </si>
  <si>
    <t>GASTOS BANCARIOS POR ASIGNACION DE FONDOS DEL MES DE NOVIEMBRE 2024 FUENTE MAGA POR Q 99442 Q 24.00 DE GASTOS BANCARIOS</t>
  </si>
  <si>
    <t>COFIÑO STAHL/ COMPRA DE BATERIA MAGNUM PARA USO EN VEHICULO P-835DSG ASIGNADO EN CUARENTENA CANCHACAN. SP 163. FACTURA NO. 2441365498.</t>
  </si>
  <si>
    <t>WELSER ALEXIS GALVEZ CARPIO/ PAGO DE SERVICIO DE INTERNET EN CUARENTENA CANCHACAN, CORRESPONDIENTE AL MES DE NOVIEMBRE DEL 2024. SP 166. FACTURA NO. 1443710693.</t>
  </si>
  <si>
    <t>INGRESOS PROPIOS DIRECCION GENERAL DEL DCA Y TN</t>
  </si>
  <si>
    <t xml:space="preserve"> CONSUMO DE AGUA PURIFICADA EN LA CUARENTENA LOS OLIVOS, MESES DE JULIO A OCTUBRE DEL 2024. SP 167. FACTURA 3993455442.</t>
  </si>
  <si>
    <t>CONSUMO DE ENERGIA ELECTRICA EN EL PUESTO DE CUARENTENA LOS OLIVOS, MES NOVIEMBRE DEL 2024. SP 169. FACTURA NO. 2080916636.</t>
  </si>
  <si>
    <t xml:space="preserve"> CONSUMO DE ENERGIA ELECTRICA EN LA CUARENTENA CANCHACAN, CORRESPONDIENTE AL MES DE NOVIEMBRE DEL 2024. SP 175. FACTURA NO. 2154121374.</t>
  </si>
  <si>
    <t>PAGO RENOVACION SUSCRIPCION FISICA ANUAL DEL DIARIO DE CENTROAMERICA, LA CUAL VENCE EL 12-11-2024.</t>
  </si>
  <si>
    <t>DICIEMBRE</t>
  </si>
  <si>
    <t>26-dic.-2024</t>
  </si>
  <si>
    <t>27-dic.-2024</t>
  </si>
  <si>
    <t>18-sep.-2024</t>
  </si>
  <si>
    <t>19-dic.-2024</t>
  </si>
  <si>
    <t>23-dic.-2024</t>
  </si>
  <si>
    <t>31-dic.-2024</t>
  </si>
  <si>
    <t>13-dic.-2024</t>
  </si>
  <si>
    <t>04-dic.-2024</t>
  </si>
  <si>
    <t>06-ene.-2025</t>
  </si>
  <si>
    <t>09-dic.-2024</t>
  </si>
  <si>
    <t>16-dic.-2024</t>
  </si>
  <si>
    <t>17-dic.-2024</t>
  </si>
  <si>
    <t>18-dic.-2024</t>
  </si>
  <si>
    <t>20-dic.-2024</t>
  </si>
  <si>
    <t>CH12493</t>
  </si>
  <si>
    <t>CH12494</t>
  </si>
  <si>
    <t>CH12454</t>
  </si>
  <si>
    <t>CH12453</t>
  </si>
  <si>
    <t>CH12461</t>
  </si>
  <si>
    <t>CH12462</t>
  </si>
  <si>
    <t>CH12465</t>
  </si>
  <si>
    <t>CH12500</t>
  </si>
  <si>
    <t>ND80061</t>
  </si>
  <si>
    <t>CH12495</t>
  </si>
  <si>
    <t>CH12452</t>
  </si>
  <si>
    <t>CH12498</t>
  </si>
  <si>
    <t>CH12451</t>
  </si>
  <si>
    <t>CH12450</t>
  </si>
  <si>
    <t>CH12448</t>
  </si>
  <si>
    <t>CH12497</t>
  </si>
  <si>
    <t>CH12458</t>
  </si>
  <si>
    <t>CH12459</t>
  </si>
  <si>
    <t>CH12460</t>
  </si>
  <si>
    <t>CH12457</t>
  </si>
  <si>
    <t>CH12456</t>
  </si>
  <si>
    <t>CH12455</t>
  </si>
  <si>
    <t>CH12463</t>
  </si>
  <si>
    <t>CH12464</t>
  </si>
  <si>
    <t>CH12491</t>
  </si>
  <si>
    <t>CH12496</t>
  </si>
  <si>
    <t>CH12490</t>
  </si>
  <si>
    <t>CH12492</t>
  </si>
  <si>
    <t>CH12487</t>
  </si>
  <si>
    <t>CH12488</t>
  </si>
  <si>
    <t>GASTOS BANCARIOS POR Q 30.0 POR COMPRA DE CHEQUE DE CAJA POR DEVOLUCION DE Q 687.54 A LA TESORERIA NACIONAL</t>
  </si>
  <si>
    <t>GASTOS BANCARIOS POR ASIGNACION DE FONDOS DEL MES DE DICIEMBRE 2024 FUENTE COOPERANTE MAGA, APORTE POR Q 29941300</t>
  </si>
  <si>
    <t>PAGO DE SEGURO DE VIDA Y GASTOS MEDICOS DEL MES DE NOVIEMBRE 2024. POLIZA 55796.</t>
  </si>
  <si>
    <t>PAGO DE SEGURO DE VIDA Y GASTOS MEDICOS DEL MES DE DICIEMBRE 2024, MAGA GUATEMALA. POLIZA 55796.</t>
  </si>
  <si>
    <t>CORPORACIÓN DZ</t>
  </si>
  <si>
    <t>UNIFORMES Z Y C</t>
  </si>
  <si>
    <t>DATA STORAGE AND PRINTING PRODUCTS GROUP S.A.</t>
  </si>
  <si>
    <t xml:space="preserve">SERVICOMP DE GUATEMALA S.A. </t>
  </si>
  <si>
    <t>SERVICOMP DE GUATEMALA S.A.</t>
  </si>
  <si>
    <t xml:space="preserve">IMPORTADORA TECNICA, COPROPIEDAD </t>
  </si>
  <si>
    <t>JULIA LUCIDIA MISS DE ENRIQUEZ</t>
  </si>
  <si>
    <t>INDUSTRIA MULTISERVICIOS DEL PACIFICO, S.A.</t>
  </si>
  <si>
    <t>TOMAS SALAM POP</t>
  </si>
  <si>
    <t>MELVIN CHARLES RAMIREZ FLORIAN</t>
  </si>
  <si>
    <t>GRUPO SOLID GUATEMALA S.A.</t>
  </si>
  <si>
    <t>IMPORTADORA Y EXPORTADORA DE MATERIALES DE RECICLAJE DE GUATEMALA S.A.</t>
  </si>
  <si>
    <t xml:space="preserve">PREMIA, S.A. </t>
  </si>
  <si>
    <t>ERIK SERVANDO ESQUIT ESQUIT</t>
  </si>
  <si>
    <t>LIQUIDACIÓN COMBUSTIBLE, MES DIC/2024, FACT N° 1975667075, LIQ. N° 34903.</t>
  </si>
  <si>
    <t>LIQUIDACIÓN DE COMBUSTIBLE, MES DIC/2024, FACT. N° 3137290817, LIQ. N° 34906.</t>
  </si>
  <si>
    <t>COMPRA DE CAMISA TIPO COLUMBIA PARA USO DEL SUPERVISOR DE CUARENTENAS EN EL CENTRO DE OPERACIONES PETEN / SOL. 74</t>
  </si>
  <si>
    <t>COMPRA DE PINZAS MARCA DUMONT DE ACERO INOXIDABLE PARA USO EN EL LABORATORIO EN CUARENTENA CANCHACAN Y LOS OLIVOS EN EL CENTRO DE PETEN / SOL. 108 Y 109.</t>
  </si>
  <si>
    <t>COMPRA DE TONERS PARA USO EN IMPRESORA DE DIRECCIÓN DE PROGRAMA MOSCAMED FUENTE COOPERANTE MAGA / SOL. 3</t>
  </si>
  <si>
    <t>COMPRA DE IMPRESORA PARA USO EN DE DIRECCIÓN DE PROGRAMA MOSCAMED FUENTE COOPERANTE MAGA / SOL. 04</t>
  </si>
  <si>
    <t>COMPRA DE EQUIPO DE COMPUTACION PARA USO EN CUARENTENA / SOL. 05 // FACTURA # 3041673988</t>
  </si>
  <si>
    <t>LIQUIDACIÓN DE REPUESTOS,MES DE DIC/2025, FACT. N° 3436137341, LIQ. N° 34905.</t>
  </si>
  <si>
    <t>COMPRA DE SALDO PARA CELULARES UTILIZADOS EN LAS CUARENTENAS CANCHACAN Y LOS OLIVOS, MES DE OCTUBRE Y NOVIEMBRE AÑO 2024. SP 173. FACTURA NO. 780026158.</t>
  </si>
  <si>
    <t>SERVICIO DE RECARGA Y MANTENIMIENTO DE EXTINTORES UTILIZADOS EN LAS CUARENTENAS CANCHACAN (3 EXTINTORES DE 20 LBS.) Y LOS OLIVOS (2 EXTINTORES DE 20 LBS.) SP 174. FACTURA NO. 1571704305.</t>
  </si>
  <si>
    <t>PAGO SERVICIO DE INTERNET EN CUARENTENA CANCHANCAN, MES DICIEMBRE DE 2024. SP 186. FACTURA 837176794.</t>
  </si>
  <si>
    <t xml:space="preserve"> CONSUMO DE ENERGIA ELECTRICA EN LA CUARENTENA LOS OLIVOS, MES DE DICIEMBRE 2024. SP 187. FACTURA 2360165399.</t>
  </si>
  <si>
    <t>ADQUISICION DE MATERIALES ELECTRICOS PARA INSTALACION DE GENERADOR ELECTRICO MU-96-0250 EN CANCHACAN. SP 189. FACTURA NO. 620184295.</t>
  </si>
  <si>
    <t>REPARACION MOTOR DE ARRANQUE DEL VEHICULO PLACAS P-835DSG, CANCHACAN. SP 190. DTE/ 3724230822.</t>
  </si>
  <si>
    <t>CONSUMO DE ENERGIA ELECTRICA EN EN LA CUARENTENA CANCHACAN, MES DICIEMBRE 2024. SP 193. FACTURA 1634814698</t>
  </si>
  <si>
    <t>COMPRA DE PINTURA Y ACCESORIOS PARA USO EN LA CUARENTENA LOS OLIVOS. SP 195. FACTURA 599278053.</t>
  </si>
  <si>
    <t>COMPRA DE SALDO PARA CELULARES UTILIZADOS EN LAS CUARENTENAS CANCHACAN Y LOS OLIVOS, MES DE DICIEMBRE DEL 2024. SP 196. FACTURA NO. 1922845948.</t>
  </si>
  <si>
    <t>PAGO POR COMPRA DE AGUA PURIFICADA EN LA CUARENTENA LOS OLIVOS, DE LOS MESES DE NOVIEMBRE Y DICIEMBRE DE 2024. SP 197. FACTURA 260850187.</t>
  </si>
  <si>
    <t>COMPRA DE HERRAMIENTAS Y MATERIALES DIVERSOS PARA USO EN CUARENTENA CANCHACAN. SP 198. FACTURA NO. 3181987184.</t>
  </si>
  <si>
    <t>ADQUISICION DE REPUESTOS Y SERVICIO DE FRENOS PARA EL VEHICULO PLACAS P-552FDV. SP 201. FACTURA NO. 2557363750.</t>
  </si>
  <si>
    <t>SERVICIO DE RECICLAJE DE 20 CILINDROS DE METAL VACIOS DE BROMURO DE METILO UTILIZADO EN ACTIVIDADES DE CONTROL LEGAL. CANCHACAN. SP 202. FACTURA 2554544357.</t>
  </si>
  <si>
    <t>COMPRA DE REPUESTOS PARA EL VEHICULO PLACAS P-552FDV ASIGNADO A CUARENTENA LOS OLIVOS Y PARA EL VEHICULO PLACAS P-835DSG, ASIGNADO A CUARENTENA CANCHACAN. SP 206. FACTURAS NO. 2827242578; 1079200903 Y 2527283349.</t>
  </si>
  <si>
    <t>ADQUISICION DE MATERIALES PARA REPARACION DEL TECHADO DE LA PISTA DE INSPECCION VEHICULAR EN CUARENTENAS CANCHANCAN Y OLIVOS. SP 212. FACTURA 1874545015.</t>
  </si>
  <si>
    <t>ADQUISICION DE MATERIALES PARA REPARACION DE RAMPA DE LA PISTA DE INSPECCION DE VEHICULOS EN CUARENTENA CANCHACAN. SP 114. FACTURA 1152140935.</t>
  </si>
  <si>
    <t>COMPRA DE PLAQUETAS 8*10 CON DIBUJO VERTICAL. FACTURA SERIE 9900D8F7, NO. 1610236045.</t>
  </si>
  <si>
    <t>COMPRA DE 20 CARPETAS DE CUERO NATURAL, FACTURA SERIE 8626AB41, 3030141592.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</si>
</sst>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6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6"/>
      <color rgb="FF666666"/>
      <name val="Tahoma"/>
      <family val="2"/>
    </font>
    <font>
      <sz val="8"/>
      <color rgb="FF666666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43" fontId="12" fillId="0" borderId="0" applyFont="0" applyFill="0" applyBorder="0" applyAlignment="0" applyProtection="0"/>
  </cellStyleXfs>
  <cellXfs count="107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44" fontId="9" fillId="2" borderId="9" xfId="2" applyNumberFormat="1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vertical="center"/>
    </xf>
    <xf numFmtId="164" fontId="13" fillId="0" borderId="3" xfId="3" applyNumberFormat="1" applyFont="1" applyBorder="1" applyAlignment="1">
      <alignment vertical="center"/>
    </xf>
    <xf numFmtId="44" fontId="13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164" fontId="13" fillId="0" borderId="15" xfId="3" applyNumberFormat="1" applyFont="1" applyBorder="1" applyAlignment="1">
      <alignment vertical="center"/>
    </xf>
    <xf numFmtId="0" fontId="14" fillId="3" borderId="20" xfId="0" applyFont="1" applyFill="1" applyBorder="1" applyAlignment="1">
      <alignment horizontal="left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44" fontId="13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44" fontId="9" fillId="2" borderId="4" xfId="2" applyNumberFormat="1" applyFont="1" applyFill="1" applyBorder="1" applyAlignment="1">
      <alignment vertical="center" wrapText="1"/>
    </xf>
    <xf numFmtId="43" fontId="14" fillId="3" borderId="21" xfId="3" applyFont="1" applyFill="1" applyBorder="1" applyAlignment="1">
      <alignment horizontal="right" vertical="center" wrapText="1"/>
    </xf>
    <xf numFmtId="43" fontId="14" fillId="3" borderId="23" xfId="3" applyFont="1" applyFill="1" applyBorder="1" applyAlignment="1">
      <alignment horizontal="right" vertical="center" wrapText="1"/>
    </xf>
    <xf numFmtId="43" fontId="14" fillId="3" borderId="26" xfId="3" applyFont="1" applyFill="1" applyBorder="1" applyAlignment="1">
      <alignment horizontal="right" vertical="center" wrapText="1"/>
    </xf>
    <xf numFmtId="43" fontId="13" fillId="0" borderId="15" xfId="3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right" vertical="center" wrapText="1"/>
    </xf>
    <xf numFmtId="0" fontId="14" fillId="3" borderId="22" xfId="0" applyFont="1" applyFill="1" applyBorder="1" applyAlignment="1">
      <alignment horizontal="left" vertical="center" wrapText="1"/>
    </xf>
    <xf numFmtId="4" fontId="14" fillId="3" borderId="23" xfId="0" applyNumberFormat="1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right" vertical="center" wrapText="1"/>
    </xf>
    <xf numFmtId="0" fontId="14" fillId="3" borderId="24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15" fillId="3" borderId="21" xfId="3" applyFont="1" applyFill="1" applyBorder="1" applyAlignment="1">
      <alignment horizontal="right" vertical="center" wrapText="1"/>
    </xf>
    <xf numFmtId="43" fontId="15" fillId="3" borderId="23" xfId="3" applyFont="1" applyFill="1" applyBorder="1" applyAlignment="1">
      <alignment horizontal="right" vertical="center" wrapText="1"/>
    </xf>
    <xf numFmtId="43" fontId="15" fillId="3" borderId="26" xfId="3" applyFont="1" applyFill="1" applyBorder="1" applyAlignment="1">
      <alignment horizontal="right" vertical="center" wrapText="1"/>
    </xf>
    <xf numFmtId="43" fontId="14" fillId="3" borderId="5" xfId="3" applyFont="1" applyFill="1" applyBorder="1" applyAlignment="1">
      <alignment horizontal="right" vertical="center" wrapText="1"/>
    </xf>
    <xf numFmtId="43" fontId="14" fillId="3" borderId="13" xfId="3" applyFont="1" applyFill="1" applyBorder="1" applyAlignment="1">
      <alignment horizontal="right" vertical="center" wrapText="1"/>
    </xf>
    <xf numFmtId="164" fontId="14" fillId="3" borderId="21" xfId="0" applyNumberFormat="1" applyFont="1" applyFill="1" applyBorder="1" applyAlignment="1">
      <alignment horizontal="right" vertical="center" wrapText="1"/>
    </xf>
    <xf numFmtId="164" fontId="14" fillId="3" borderId="23" xfId="0" applyNumberFormat="1" applyFont="1" applyFill="1" applyBorder="1" applyAlignment="1">
      <alignment horizontal="right" vertical="center" wrapText="1"/>
    </xf>
    <xf numFmtId="164" fontId="14" fillId="3" borderId="26" xfId="0" applyNumberFormat="1" applyFont="1" applyFill="1" applyBorder="1" applyAlignment="1">
      <alignment horizontal="right" vertical="center" wrapText="1"/>
    </xf>
    <xf numFmtId="4" fontId="14" fillId="3" borderId="26" xfId="0" applyNumberFormat="1" applyFont="1" applyFill="1" applyBorder="1" applyAlignment="1">
      <alignment horizontal="right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4" fontId="13" fillId="0" borderId="11" xfId="0" applyNumberFormat="1" applyFont="1" applyFill="1" applyBorder="1" applyAlignment="1">
      <alignment horizontal="center" vertical="center"/>
    </xf>
    <xf numFmtId="44" fontId="13" fillId="0" borderId="12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44" fontId="13" fillId="0" borderId="27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 wrapText="1"/>
    </xf>
    <xf numFmtId="0" fontId="14" fillId="4" borderId="20" xfId="0" applyFont="1" applyFill="1" applyBorder="1" applyAlignment="1">
      <alignment horizontal="left" vertical="center" wrapText="1"/>
    </xf>
    <xf numFmtId="43" fontId="14" fillId="4" borderId="21" xfId="3" applyFont="1" applyFill="1" applyBorder="1" applyAlignment="1">
      <alignment horizontal="right" vertical="center" wrapText="1"/>
    </xf>
    <xf numFmtId="0" fontId="14" fillId="5" borderId="22" xfId="0" applyFont="1" applyFill="1" applyBorder="1" applyAlignment="1">
      <alignment horizontal="left" vertical="center" wrapText="1"/>
    </xf>
    <xf numFmtId="43" fontId="14" fillId="5" borderId="23" xfId="3" applyFont="1" applyFill="1" applyBorder="1" applyAlignment="1">
      <alignment horizontal="right" vertical="center" wrapText="1"/>
    </xf>
    <xf numFmtId="0" fontId="14" fillId="4" borderId="22" xfId="0" applyFont="1" applyFill="1" applyBorder="1" applyAlignment="1">
      <alignment horizontal="left" vertical="center" wrapText="1"/>
    </xf>
    <xf numFmtId="43" fontId="14" fillId="4" borderId="23" xfId="3" applyFont="1" applyFill="1" applyBorder="1" applyAlignment="1">
      <alignment horizontal="right"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43" fontId="14" fillId="4" borderId="26" xfId="3" applyFont="1" applyFill="1" applyBorder="1" applyAlignment="1">
      <alignment horizontal="right" vertical="center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22860</xdr:rowOff>
    </xdr:from>
    <xdr:to>
      <xdr:col>6</xdr:col>
      <xdr:colOff>1013460</xdr:colOff>
      <xdr:row>5</xdr:row>
      <xdr:rowOff>94615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0"/>
          <a:ext cx="1028699" cy="1077595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27</xdr:row>
      <xdr:rowOff>0</xdr:rowOff>
    </xdr:from>
    <xdr:ext cx="4148318" cy="373380"/>
    <xdr:sp macro="" textlink="">
      <xdr:nvSpPr>
        <xdr:cNvPr id="4" name="Rectángulo 3"/>
        <xdr:cNvSpPr/>
      </xdr:nvSpPr>
      <xdr:spPr>
        <a:xfrm>
          <a:off x="2583180" y="5189220"/>
          <a:ext cx="4148318" cy="37338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1036321</xdr:colOff>
      <xdr:row>0</xdr:row>
      <xdr:rowOff>22861</xdr:rowOff>
    </xdr:from>
    <xdr:to>
      <xdr:col>6</xdr:col>
      <xdr:colOff>975360</xdr:colOff>
      <xdr:row>6</xdr:row>
      <xdr:rowOff>38100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1741" y="22861"/>
          <a:ext cx="1242059" cy="120395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1036321</xdr:colOff>
      <xdr:row>0</xdr:row>
      <xdr:rowOff>22861</xdr:rowOff>
    </xdr:from>
    <xdr:to>
      <xdr:col>6</xdr:col>
      <xdr:colOff>1028700</xdr:colOff>
      <xdr:row>5</xdr:row>
      <xdr:rowOff>15240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1741" y="22861"/>
          <a:ext cx="1295399" cy="998219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1036321</xdr:colOff>
      <xdr:row>0</xdr:row>
      <xdr:rowOff>22861</xdr:rowOff>
    </xdr:from>
    <xdr:to>
      <xdr:col>6</xdr:col>
      <xdr:colOff>998220</xdr:colOff>
      <xdr:row>5</xdr:row>
      <xdr:rowOff>106680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1741" y="22861"/>
          <a:ext cx="1264919" cy="108965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22860</xdr:rowOff>
    </xdr:from>
    <xdr:to>
      <xdr:col>7</xdr:col>
      <xdr:colOff>0</xdr:colOff>
      <xdr:row>6</xdr:row>
      <xdr:rowOff>3175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0"/>
          <a:ext cx="1066799" cy="1169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6</xdr:row>
      <xdr:rowOff>30481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11963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975360</xdr:colOff>
      <xdr:row>5</xdr:row>
      <xdr:rowOff>60960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90599" cy="104393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929640</xdr:colOff>
      <xdr:row>5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44879" cy="113537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1021080</xdr:colOff>
      <xdr:row>5</xdr:row>
      <xdr:rowOff>22860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36319" cy="100583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1005840</xdr:colOff>
      <xdr:row>5</xdr:row>
      <xdr:rowOff>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1079" cy="98297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1021080</xdr:colOff>
      <xdr:row>5</xdr:row>
      <xdr:rowOff>91440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36319" cy="107441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1036321</xdr:colOff>
      <xdr:row>0</xdr:row>
      <xdr:rowOff>22861</xdr:rowOff>
    </xdr:from>
    <xdr:to>
      <xdr:col>6</xdr:col>
      <xdr:colOff>914401</xdr:colOff>
      <xdr:row>5</xdr:row>
      <xdr:rowOff>129540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1741" y="22861"/>
          <a:ext cx="1181100" cy="11125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2" workbookViewId="0">
      <selection activeCell="B14" sqref="B14:F4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ht="25.8" customHeight="1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19"/>
      <c r="B8" s="19"/>
      <c r="C8" s="19"/>
      <c r="D8" s="19"/>
      <c r="E8" s="19"/>
      <c r="F8" s="17"/>
    </row>
    <row r="9" spans="1:7" x14ac:dyDescent="0.3">
      <c r="A9" s="7" t="s">
        <v>6</v>
      </c>
      <c r="B9" s="19"/>
      <c r="C9" s="14" t="s">
        <v>7</v>
      </c>
      <c r="D9" s="19"/>
      <c r="E9" s="19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2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22" t="s">
        <v>18</v>
      </c>
    </row>
    <row r="14" spans="1:7" x14ac:dyDescent="0.3">
      <c r="A14" s="67" t="s">
        <v>7</v>
      </c>
      <c r="B14" s="23"/>
      <c r="C14" s="23"/>
      <c r="D14" s="23"/>
      <c r="E14" s="23"/>
      <c r="F14" s="61"/>
      <c r="G14" s="69">
        <f>SUM(F13:F42)</f>
        <v>0</v>
      </c>
    </row>
    <row r="15" spans="1:7" x14ac:dyDescent="0.3">
      <c r="A15" s="68"/>
      <c r="B15" s="23"/>
      <c r="C15" s="23"/>
      <c r="D15" s="23"/>
      <c r="E15" s="23"/>
      <c r="F15" s="61"/>
      <c r="G15" s="70"/>
    </row>
    <row r="16" spans="1:7" x14ac:dyDescent="0.3">
      <c r="A16" s="68"/>
      <c r="B16" s="23"/>
      <c r="C16" s="23"/>
      <c r="D16" s="23"/>
      <c r="E16" s="23"/>
      <c r="F16" s="61"/>
      <c r="G16" s="70"/>
    </row>
    <row r="17" spans="1:7" x14ac:dyDescent="0.3">
      <c r="A17" s="68"/>
      <c r="B17" s="23"/>
      <c r="C17" s="23"/>
      <c r="D17" s="23"/>
      <c r="E17" s="23"/>
      <c r="F17" s="61"/>
      <c r="G17" s="70"/>
    </row>
    <row r="18" spans="1:7" x14ac:dyDescent="0.3">
      <c r="A18" s="68"/>
      <c r="B18" s="23"/>
      <c r="C18" s="23"/>
      <c r="D18" s="23"/>
      <c r="E18" s="23"/>
      <c r="F18" s="61"/>
      <c r="G18" s="70"/>
    </row>
    <row r="19" spans="1:7" x14ac:dyDescent="0.3">
      <c r="A19" s="68"/>
      <c r="B19" s="23"/>
      <c r="C19" s="23"/>
      <c r="D19" s="23"/>
      <c r="E19" s="23"/>
      <c r="F19" s="61"/>
      <c r="G19" s="70"/>
    </row>
    <row r="20" spans="1:7" x14ac:dyDescent="0.3">
      <c r="A20" s="68"/>
      <c r="B20" s="23"/>
      <c r="C20" s="23"/>
      <c r="D20" s="23"/>
      <c r="E20" s="23"/>
      <c r="F20" s="61"/>
      <c r="G20" s="70"/>
    </row>
    <row r="21" spans="1:7" x14ac:dyDescent="0.3">
      <c r="A21" s="68"/>
      <c r="B21" s="23"/>
      <c r="C21" s="23"/>
      <c r="D21" s="23"/>
      <c r="E21" s="23"/>
      <c r="F21" s="61"/>
      <c r="G21" s="70"/>
    </row>
    <row r="22" spans="1:7" x14ac:dyDescent="0.3">
      <c r="A22" s="68"/>
      <c r="B22" s="23"/>
      <c r="C22" s="23"/>
      <c r="D22" s="23"/>
      <c r="E22" s="23"/>
      <c r="F22" s="61"/>
      <c r="G22" s="70"/>
    </row>
    <row r="23" spans="1:7" x14ac:dyDescent="0.3">
      <c r="A23" s="68"/>
      <c r="B23" s="23"/>
      <c r="C23" s="23"/>
      <c r="D23" s="23"/>
      <c r="E23" s="23"/>
      <c r="F23" s="61"/>
      <c r="G23" s="70"/>
    </row>
    <row r="24" spans="1:7" x14ac:dyDescent="0.3">
      <c r="A24" s="68"/>
      <c r="B24" s="23"/>
      <c r="C24" s="23"/>
      <c r="D24" s="23"/>
      <c r="E24" s="23"/>
      <c r="F24" s="61"/>
      <c r="G24" s="70"/>
    </row>
    <row r="25" spans="1:7" x14ac:dyDescent="0.3">
      <c r="A25" s="68"/>
      <c r="B25" s="23"/>
      <c r="C25" s="23"/>
      <c r="D25" s="23"/>
      <c r="E25" s="23"/>
      <c r="F25" s="61"/>
      <c r="G25" s="70"/>
    </row>
    <row r="26" spans="1:7" x14ac:dyDescent="0.3">
      <c r="A26" s="68"/>
      <c r="B26" s="23"/>
      <c r="C26" s="23"/>
      <c r="D26" s="23"/>
      <c r="E26" s="23"/>
      <c r="F26" s="61"/>
      <c r="G26" s="70"/>
    </row>
    <row r="27" spans="1:7" x14ac:dyDescent="0.3">
      <c r="A27" s="68"/>
      <c r="B27" s="23"/>
      <c r="C27" s="23"/>
      <c r="D27" s="23"/>
      <c r="E27" s="23"/>
      <c r="F27" s="61"/>
      <c r="G27" s="70"/>
    </row>
    <row r="28" spans="1:7" x14ac:dyDescent="0.3">
      <c r="A28" s="68"/>
      <c r="B28" s="23"/>
      <c r="C28" s="23"/>
      <c r="D28" s="23"/>
      <c r="E28" s="23"/>
      <c r="F28" s="61"/>
      <c r="G28" s="70"/>
    </row>
    <row r="29" spans="1:7" x14ac:dyDescent="0.3">
      <c r="A29" s="68"/>
      <c r="B29" s="23"/>
      <c r="C29" s="23"/>
      <c r="D29" s="23"/>
      <c r="E29" s="23"/>
      <c r="F29" s="61"/>
      <c r="G29" s="70"/>
    </row>
    <row r="30" spans="1:7" x14ac:dyDescent="0.3">
      <c r="A30" s="68"/>
      <c r="B30" s="23"/>
      <c r="C30" s="23"/>
      <c r="D30" s="23"/>
      <c r="E30" s="23"/>
      <c r="F30" s="61"/>
      <c r="G30" s="70"/>
    </row>
    <row r="31" spans="1:7" x14ac:dyDescent="0.3">
      <c r="A31" s="68"/>
      <c r="B31" s="23"/>
      <c r="C31" s="23"/>
      <c r="D31" s="23"/>
      <c r="E31" s="23"/>
      <c r="F31" s="61"/>
      <c r="G31" s="70"/>
    </row>
    <row r="32" spans="1:7" x14ac:dyDescent="0.3">
      <c r="A32" s="68"/>
      <c r="B32" s="23"/>
      <c r="C32" s="23"/>
      <c r="D32" s="23"/>
      <c r="E32" s="23"/>
      <c r="F32" s="61"/>
      <c r="G32" s="70"/>
    </row>
    <row r="33" spans="1:7" x14ac:dyDescent="0.3">
      <c r="A33" s="68"/>
      <c r="B33" s="23"/>
      <c r="C33" s="23"/>
      <c r="D33" s="23"/>
      <c r="E33" s="23"/>
      <c r="F33" s="61"/>
      <c r="G33" s="70"/>
    </row>
    <row r="34" spans="1:7" x14ac:dyDescent="0.3">
      <c r="A34" s="68"/>
      <c r="B34" s="23"/>
      <c r="C34" s="23"/>
      <c r="D34" s="23"/>
      <c r="E34" s="23"/>
      <c r="F34" s="61"/>
      <c r="G34" s="70"/>
    </row>
    <row r="35" spans="1:7" x14ac:dyDescent="0.3">
      <c r="A35" s="68"/>
      <c r="B35" s="23"/>
      <c r="C35" s="23"/>
      <c r="D35" s="23"/>
      <c r="E35" s="23"/>
      <c r="F35" s="61"/>
      <c r="G35" s="70"/>
    </row>
    <row r="36" spans="1:7" x14ac:dyDescent="0.3">
      <c r="A36" s="68"/>
      <c r="B36" s="23"/>
      <c r="C36" s="23"/>
      <c r="D36" s="23"/>
      <c r="E36" s="23"/>
      <c r="F36" s="61"/>
      <c r="G36" s="70"/>
    </row>
    <row r="37" spans="1:7" x14ac:dyDescent="0.3">
      <c r="A37" s="68"/>
      <c r="B37" s="23"/>
      <c r="C37" s="23"/>
      <c r="D37" s="23"/>
      <c r="E37" s="23"/>
      <c r="F37" s="61"/>
      <c r="G37" s="70"/>
    </row>
    <row r="38" spans="1:7" x14ac:dyDescent="0.3">
      <c r="A38" s="68"/>
      <c r="B38" s="23"/>
      <c r="C38" s="23"/>
      <c r="D38" s="23"/>
      <c r="E38" s="23"/>
      <c r="F38" s="61"/>
      <c r="G38" s="70"/>
    </row>
    <row r="39" spans="1:7" x14ac:dyDescent="0.3">
      <c r="A39" s="68"/>
      <c r="B39" s="23"/>
      <c r="C39" s="23"/>
      <c r="D39" s="23"/>
      <c r="E39" s="23"/>
      <c r="F39" s="61"/>
      <c r="G39" s="70"/>
    </row>
    <row r="40" spans="1:7" x14ac:dyDescent="0.3">
      <c r="A40" s="68"/>
      <c r="B40" s="23"/>
      <c r="C40" s="23"/>
      <c r="D40" s="23"/>
      <c r="E40" s="23"/>
      <c r="F40" s="61"/>
      <c r="G40" s="70"/>
    </row>
    <row r="41" spans="1:7" x14ac:dyDescent="0.3">
      <c r="A41" s="68"/>
      <c r="B41" s="23"/>
      <c r="C41" s="23"/>
      <c r="D41" s="23"/>
      <c r="E41" s="23"/>
      <c r="F41" s="61"/>
      <c r="G41" s="70"/>
    </row>
    <row r="42" spans="1:7" ht="15" thickBot="1" x14ac:dyDescent="0.35">
      <c r="A42" s="68"/>
      <c r="B42" s="24"/>
      <c r="C42" s="24"/>
      <c r="D42" s="24"/>
      <c r="E42" s="24"/>
      <c r="F42" s="62"/>
      <c r="G42" s="70"/>
    </row>
    <row r="43" spans="1:7" ht="15" thickBot="1" x14ac:dyDescent="0.35">
      <c r="A43" s="25"/>
      <c r="B43" s="71" t="s">
        <v>19</v>
      </c>
      <c r="C43" s="72"/>
      <c r="D43" s="72"/>
      <c r="E43" s="73"/>
      <c r="F43" s="26">
        <f>SUM(F14:F42)</f>
        <v>0</v>
      </c>
      <c r="G43" s="27">
        <f>SUM(G14)</f>
        <v>0</v>
      </c>
    </row>
  </sheetData>
  <mergeCells count="9">
    <mergeCell ref="A14:A42"/>
    <mergeCell ref="G14:G42"/>
    <mergeCell ref="B43:E4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J15" sqref="J15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55"/>
      <c r="B8" s="55"/>
      <c r="C8" s="55"/>
      <c r="D8" s="55"/>
      <c r="E8" s="55"/>
      <c r="F8" s="17"/>
    </row>
    <row r="9" spans="1:7" x14ac:dyDescent="0.3">
      <c r="A9" s="7" t="s">
        <v>6</v>
      </c>
      <c r="B9" s="55"/>
      <c r="C9" s="14" t="s">
        <v>303</v>
      </c>
      <c r="D9" s="55"/>
      <c r="E9" s="55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4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42" t="s">
        <v>18</v>
      </c>
    </row>
    <row r="14" spans="1:7" x14ac:dyDescent="0.3">
      <c r="A14" s="89" t="s">
        <v>303</v>
      </c>
      <c r="B14" s="48" t="s">
        <v>304</v>
      </c>
      <c r="C14" s="32" t="s">
        <v>312</v>
      </c>
      <c r="D14" s="32" t="s">
        <v>324</v>
      </c>
      <c r="E14" s="32" t="s">
        <v>328</v>
      </c>
      <c r="F14" s="58">
        <v>170.7</v>
      </c>
      <c r="G14" s="69">
        <f>SUM(F13:F24)</f>
        <v>26475.84</v>
      </c>
    </row>
    <row r="15" spans="1:7" ht="15.6" x14ac:dyDescent="0.3">
      <c r="A15" s="93"/>
      <c r="B15" s="50" t="s">
        <v>305</v>
      </c>
      <c r="C15" s="23" t="s">
        <v>313</v>
      </c>
      <c r="D15" s="23" t="s">
        <v>325</v>
      </c>
      <c r="E15" s="23" t="s">
        <v>329</v>
      </c>
      <c r="F15" s="59">
        <v>937.5</v>
      </c>
      <c r="G15" s="70"/>
    </row>
    <row r="16" spans="1:7" x14ac:dyDescent="0.3">
      <c r="A16" s="93"/>
      <c r="B16" s="50" t="s">
        <v>306</v>
      </c>
      <c r="C16" s="23" t="s">
        <v>314</v>
      </c>
      <c r="D16" s="23" t="s">
        <v>326</v>
      </c>
      <c r="E16" s="23" t="s">
        <v>323</v>
      </c>
      <c r="F16" s="59">
        <v>682.5</v>
      </c>
      <c r="G16" s="70"/>
    </row>
    <row r="17" spans="1:7" ht="15.6" x14ac:dyDescent="0.3">
      <c r="A17" s="93"/>
      <c r="B17" s="50" t="s">
        <v>307</v>
      </c>
      <c r="C17" s="23" t="s">
        <v>315</v>
      </c>
      <c r="D17" s="23" t="s">
        <v>43</v>
      </c>
      <c r="E17" s="23" t="s">
        <v>330</v>
      </c>
      <c r="F17" s="59">
        <v>250</v>
      </c>
      <c r="G17" s="70"/>
    </row>
    <row r="18" spans="1:7" ht="15.6" x14ac:dyDescent="0.3">
      <c r="A18" s="93"/>
      <c r="B18" s="50" t="s">
        <v>307</v>
      </c>
      <c r="C18" s="23" t="s">
        <v>316</v>
      </c>
      <c r="D18" s="23" t="s">
        <v>220</v>
      </c>
      <c r="E18" s="23" t="s">
        <v>331</v>
      </c>
      <c r="F18" s="59">
        <v>1087.5899999999999</v>
      </c>
      <c r="G18" s="70"/>
    </row>
    <row r="19" spans="1:7" ht="15.6" x14ac:dyDescent="0.3">
      <c r="A19" s="93"/>
      <c r="B19" s="50" t="s">
        <v>308</v>
      </c>
      <c r="C19" s="23" t="s">
        <v>317</v>
      </c>
      <c r="D19" s="23" t="s">
        <v>46</v>
      </c>
      <c r="E19" s="23" t="s">
        <v>332</v>
      </c>
      <c r="F19" s="59">
        <v>1054.6500000000001</v>
      </c>
      <c r="G19" s="70"/>
    </row>
    <row r="20" spans="1:7" ht="15.6" x14ac:dyDescent="0.3">
      <c r="A20" s="93"/>
      <c r="B20" s="50" t="s">
        <v>309</v>
      </c>
      <c r="C20" s="23" t="s">
        <v>318</v>
      </c>
      <c r="D20" s="23" t="s">
        <v>46</v>
      </c>
      <c r="E20" s="23" t="s">
        <v>333</v>
      </c>
      <c r="F20" s="59">
        <v>2104.9699999999998</v>
      </c>
      <c r="G20" s="70"/>
    </row>
    <row r="21" spans="1:7" ht="15.6" x14ac:dyDescent="0.3">
      <c r="A21" s="93"/>
      <c r="B21" s="50" t="s">
        <v>309</v>
      </c>
      <c r="C21" s="23" t="s">
        <v>319</v>
      </c>
      <c r="D21" s="23" t="s">
        <v>132</v>
      </c>
      <c r="E21" s="23" t="s">
        <v>334</v>
      </c>
      <c r="F21" s="59">
        <v>9450</v>
      </c>
      <c r="G21" s="70"/>
    </row>
    <row r="22" spans="1:7" ht="15.6" x14ac:dyDescent="0.3">
      <c r="A22" s="93"/>
      <c r="B22" s="50" t="s">
        <v>310</v>
      </c>
      <c r="C22" s="23" t="s">
        <v>320</v>
      </c>
      <c r="D22" s="23" t="s">
        <v>79</v>
      </c>
      <c r="E22" s="23" t="s">
        <v>335</v>
      </c>
      <c r="F22" s="59">
        <v>104</v>
      </c>
      <c r="G22" s="70"/>
    </row>
    <row r="23" spans="1:7" ht="15.6" x14ac:dyDescent="0.3">
      <c r="A23" s="93"/>
      <c r="B23" s="50" t="s">
        <v>310</v>
      </c>
      <c r="C23" s="23" t="s">
        <v>321</v>
      </c>
      <c r="D23" s="23" t="s">
        <v>44</v>
      </c>
      <c r="E23" s="23" t="s">
        <v>336</v>
      </c>
      <c r="F23" s="59">
        <v>9107.14</v>
      </c>
      <c r="G23" s="70"/>
    </row>
    <row r="24" spans="1:7" ht="15" thickBot="1" x14ac:dyDescent="0.35">
      <c r="A24" s="93"/>
      <c r="B24" s="53" t="s">
        <v>311</v>
      </c>
      <c r="C24" s="33" t="s">
        <v>322</v>
      </c>
      <c r="D24" s="33" t="s">
        <v>327</v>
      </c>
      <c r="E24" s="33" t="s">
        <v>337</v>
      </c>
      <c r="F24" s="60">
        <v>1526.79</v>
      </c>
      <c r="G24" s="70"/>
    </row>
    <row r="25" spans="1:7" ht="15" thickBot="1" x14ac:dyDescent="0.35">
      <c r="A25" s="30"/>
      <c r="B25" s="85" t="s">
        <v>19</v>
      </c>
      <c r="C25" s="86"/>
      <c r="D25" s="86"/>
      <c r="E25" s="87"/>
      <c r="F25" s="46">
        <f>SUM(F14:F24)</f>
        <v>26475.84</v>
      </c>
      <c r="G25" s="27">
        <f>SUM(G14)</f>
        <v>26475.84</v>
      </c>
    </row>
  </sheetData>
  <mergeCells count="9">
    <mergeCell ref="A14:A24"/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15" sqref="D15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56"/>
      <c r="B8" s="56"/>
      <c r="C8" s="56"/>
      <c r="D8" s="56"/>
      <c r="E8" s="56"/>
      <c r="F8" s="17"/>
    </row>
    <row r="9" spans="1:7" x14ac:dyDescent="0.3">
      <c r="A9" s="7" t="s">
        <v>6</v>
      </c>
      <c r="B9" s="56"/>
      <c r="C9" s="14" t="s">
        <v>338</v>
      </c>
      <c r="D9" s="56"/>
      <c r="E9" s="56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2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42" t="s">
        <v>18</v>
      </c>
    </row>
    <row r="14" spans="1:7" ht="15.6" x14ac:dyDescent="0.3">
      <c r="A14" s="82" t="s">
        <v>303</v>
      </c>
      <c r="B14" s="32" t="s">
        <v>339</v>
      </c>
      <c r="C14" s="32" t="s">
        <v>344</v>
      </c>
      <c r="D14" s="32" t="s">
        <v>41</v>
      </c>
      <c r="E14" s="32" t="s">
        <v>351</v>
      </c>
      <c r="F14" s="43">
        <v>24</v>
      </c>
      <c r="G14" s="69">
        <f>SUM(F13:F21)</f>
        <v>5986.59</v>
      </c>
    </row>
    <row r="15" spans="1:7" x14ac:dyDescent="0.3">
      <c r="A15" s="83"/>
      <c r="B15" s="23" t="s">
        <v>306</v>
      </c>
      <c r="C15" s="23" t="s">
        <v>314</v>
      </c>
      <c r="D15" s="23" t="s">
        <v>165</v>
      </c>
      <c r="E15" s="23" t="s">
        <v>323</v>
      </c>
      <c r="F15" s="44">
        <v>682.5</v>
      </c>
      <c r="G15" s="70"/>
    </row>
    <row r="16" spans="1:7" ht="15.6" x14ac:dyDescent="0.3">
      <c r="A16" s="83"/>
      <c r="B16" s="23" t="s">
        <v>340</v>
      </c>
      <c r="C16" s="23" t="s">
        <v>345</v>
      </c>
      <c r="D16" s="23" t="s">
        <v>220</v>
      </c>
      <c r="E16" s="23" t="s">
        <v>352</v>
      </c>
      <c r="F16" s="44">
        <v>1087.5899999999999</v>
      </c>
      <c r="G16" s="70"/>
    </row>
    <row r="17" spans="1:7" ht="15.6" x14ac:dyDescent="0.3">
      <c r="A17" s="83"/>
      <c r="B17" s="23" t="s">
        <v>341</v>
      </c>
      <c r="C17" s="23" t="s">
        <v>346</v>
      </c>
      <c r="D17" s="23" t="s">
        <v>43</v>
      </c>
      <c r="E17" s="23" t="s">
        <v>353</v>
      </c>
      <c r="F17" s="44">
        <v>250</v>
      </c>
      <c r="G17" s="70"/>
    </row>
    <row r="18" spans="1:7" ht="15.6" x14ac:dyDescent="0.3">
      <c r="A18" s="83"/>
      <c r="B18" s="23" t="s">
        <v>306</v>
      </c>
      <c r="C18" s="23" t="s">
        <v>347</v>
      </c>
      <c r="D18" s="23" t="s">
        <v>44</v>
      </c>
      <c r="E18" s="23" t="s">
        <v>355</v>
      </c>
      <c r="F18" s="44">
        <v>660</v>
      </c>
      <c r="G18" s="70"/>
    </row>
    <row r="19" spans="1:7" ht="15.6" x14ac:dyDescent="0.3">
      <c r="A19" s="83"/>
      <c r="B19" s="23" t="s">
        <v>342</v>
      </c>
      <c r="C19" s="23" t="s">
        <v>348</v>
      </c>
      <c r="D19" s="23" t="s">
        <v>46</v>
      </c>
      <c r="E19" s="23" t="s">
        <v>356</v>
      </c>
      <c r="F19" s="44">
        <v>1152.94</v>
      </c>
      <c r="G19" s="70"/>
    </row>
    <row r="20" spans="1:7" ht="15.6" x14ac:dyDescent="0.3">
      <c r="A20" s="83"/>
      <c r="B20" s="23" t="s">
        <v>343</v>
      </c>
      <c r="C20" s="23" t="s">
        <v>349</v>
      </c>
      <c r="D20" s="23" t="s">
        <v>46</v>
      </c>
      <c r="E20" s="23" t="s">
        <v>357</v>
      </c>
      <c r="F20" s="44">
        <v>1829.56</v>
      </c>
      <c r="G20" s="70"/>
    </row>
    <row r="21" spans="1:7" ht="16.2" thickBot="1" x14ac:dyDescent="0.35">
      <c r="A21" s="84"/>
      <c r="B21" s="33" t="s">
        <v>306</v>
      </c>
      <c r="C21" s="33" t="s">
        <v>350</v>
      </c>
      <c r="D21" s="33" t="s">
        <v>354</v>
      </c>
      <c r="E21" s="33" t="s">
        <v>358</v>
      </c>
      <c r="F21" s="45">
        <v>300</v>
      </c>
      <c r="G21" s="70"/>
    </row>
    <row r="22" spans="1:7" ht="15" thickBot="1" x14ac:dyDescent="0.35">
      <c r="A22" s="30"/>
      <c r="B22" s="85" t="s">
        <v>19</v>
      </c>
      <c r="C22" s="86"/>
      <c r="D22" s="86"/>
      <c r="E22" s="87"/>
      <c r="F22" s="46">
        <f>SUM(F14:F21)</f>
        <v>5986.59</v>
      </c>
      <c r="G22" s="27">
        <f>SUM(G14)</f>
        <v>5986.59</v>
      </c>
    </row>
  </sheetData>
  <mergeCells count="9">
    <mergeCell ref="A14:A21"/>
    <mergeCell ref="G14:G21"/>
    <mergeCell ref="B22:E2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19" workbookViewId="0">
      <selection activeCell="E29" sqref="E29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57"/>
      <c r="B8" s="57"/>
      <c r="C8" s="57"/>
      <c r="D8" s="57"/>
      <c r="E8" s="57"/>
      <c r="F8" s="17"/>
    </row>
    <row r="9" spans="1:7" x14ac:dyDescent="0.3">
      <c r="A9" s="7" t="s">
        <v>6</v>
      </c>
      <c r="B9" s="57"/>
      <c r="C9" s="14" t="s">
        <v>359</v>
      </c>
      <c r="D9" s="57"/>
      <c r="E9" s="57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4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42" t="s">
        <v>18</v>
      </c>
    </row>
    <row r="14" spans="1:7" x14ac:dyDescent="0.3">
      <c r="A14" s="93" t="s">
        <v>303</v>
      </c>
      <c r="B14" s="97" t="s">
        <v>360</v>
      </c>
      <c r="C14" s="98" t="s">
        <v>374</v>
      </c>
      <c r="D14" s="32" t="s">
        <v>408</v>
      </c>
      <c r="E14" s="32" t="s">
        <v>422</v>
      </c>
      <c r="F14" s="99">
        <v>1850.31</v>
      </c>
      <c r="G14" s="70">
        <f>SUM(F13:F43)</f>
        <v>67516.780000000013</v>
      </c>
    </row>
    <row r="15" spans="1:7" x14ac:dyDescent="0.3">
      <c r="A15" s="93"/>
      <c r="B15" s="100" t="s">
        <v>361</v>
      </c>
      <c r="C15" s="96" t="s">
        <v>375</v>
      </c>
      <c r="D15" s="23" t="s">
        <v>103</v>
      </c>
      <c r="E15" s="23" t="s">
        <v>423</v>
      </c>
      <c r="F15" s="101">
        <v>949.93</v>
      </c>
      <c r="G15" s="70"/>
    </row>
    <row r="16" spans="1:7" ht="15.6" x14ac:dyDescent="0.3">
      <c r="A16" s="93"/>
      <c r="B16" s="102" t="s">
        <v>362</v>
      </c>
      <c r="C16" s="95" t="s">
        <v>376</v>
      </c>
      <c r="D16" s="23" t="s">
        <v>409</v>
      </c>
      <c r="E16" s="23" t="s">
        <v>424</v>
      </c>
      <c r="F16" s="103">
        <v>175</v>
      </c>
      <c r="G16" s="70"/>
    </row>
    <row r="17" spans="1:7" ht="15.6" x14ac:dyDescent="0.3">
      <c r="A17" s="93"/>
      <c r="B17" s="100" t="s">
        <v>305</v>
      </c>
      <c r="C17" s="96" t="s">
        <v>377</v>
      </c>
      <c r="D17" s="23" t="s">
        <v>413</v>
      </c>
      <c r="E17" s="23" t="s">
        <v>425</v>
      </c>
      <c r="F17" s="101">
        <v>1674.11</v>
      </c>
      <c r="G17" s="70"/>
    </row>
    <row r="18" spans="1:7" ht="15.6" x14ac:dyDescent="0.3">
      <c r="A18" s="93"/>
      <c r="B18" s="102" t="s">
        <v>363</v>
      </c>
      <c r="C18" s="95" t="s">
        <v>378</v>
      </c>
      <c r="D18" s="23" t="s">
        <v>410</v>
      </c>
      <c r="E18" s="23" t="s">
        <v>426</v>
      </c>
      <c r="F18" s="103">
        <v>1892.8</v>
      </c>
      <c r="G18" s="70"/>
    </row>
    <row r="19" spans="1:7" ht="15.6" x14ac:dyDescent="0.3">
      <c r="A19" s="93"/>
      <c r="B19" s="100" t="s">
        <v>363</v>
      </c>
      <c r="C19" s="96" t="s">
        <v>379</v>
      </c>
      <c r="D19" s="23" t="s">
        <v>411</v>
      </c>
      <c r="E19" s="23" t="s">
        <v>427</v>
      </c>
      <c r="F19" s="101">
        <v>3392.86</v>
      </c>
      <c r="G19" s="70"/>
    </row>
    <row r="20" spans="1:7" x14ac:dyDescent="0.3">
      <c r="A20" s="93"/>
      <c r="B20" s="102" t="s">
        <v>364</v>
      </c>
      <c r="C20" s="95" t="s">
        <v>380</v>
      </c>
      <c r="D20" s="23" t="s">
        <v>412</v>
      </c>
      <c r="E20" s="23" t="s">
        <v>428</v>
      </c>
      <c r="F20" s="103">
        <v>6941.96</v>
      </c>
      <c r="G20" s="70"/>
    </row>
    <row r="21" spans="1:7" ht="15.6" x14ac:dyDescent="0.3">
      <c r="A21" s="93"/>
      <c r="B21" s="102" t="s">
        <v>365</v>
      </c>
      <c r="C21" s="95" t="s">
        <v>381</v>
      </c>
      <c r="D21" s="23" t="s">
        <v>41</v>
      </c>
      <c r="E21" s="23" t="s">
        <v>404</v>
      </c>
      <c r="F21" s="103">
        <v>30</v>
      </c>
      <c r="G21" s="70"/>
    </row>
    <row r="22" spans="1:7" ht="15.6" x14ac:dyDescent="0.3">
      <c r="A22" s="93"/>
      <c r="B22" s="100" t="s">
        <v>366</v>
      </c>
      <c r="C22" s="96" t="s">
        <v>382</v>
      </c>
      <c r="D22" s="23" t="s">
        <v>41</v>
      </c>
      <c r="E22" s="23" t="s">
        <v>405</v>
      </c>
      <c r="F22" s="101">
        <v>28</v>
      </c>
      <c r="G22" s="70"/>
    </row>
    <row r="23" spans="1:7" x14ac:dyDescent="0.3">
      <c r="A23" s="93"/>
      <c r="B23" s="102" t="s">
        <v>361</v>
      </c>
      <c r="C23" s="95" t="s">
        <v>383</v>
      </c>
      <c r="D23" s="23" t="s">
        <v>164</v>
      </c>
      <c r="E23" s="23" t="s">
        <v>429</v>
      </c>
      <c r="F23" s="103">
        <v>2258.9299999999998</v>
      </c>
      <c r="G23" s="70"/>
    </row>
    <row r="24" spans="1:7" x14ac:dyDescent="0.3">
      <c r="A24" s="93"/>
      <c r="B24" s="100" t="s">
        <v>367</v>
      </c>
      <c r="C24" s="96" t="s">
        <v>384</v>
      </c>
      <c r="D24" s="23" t="s">
        <v>165</v>
      </c>
      <c r="E24" s="23" t="s">
        <v>406</v>
      </c>
      <c r="F24" s="101">
        <v>682.5</v>
      </c>
      <c r="G24" s="70"/>
    </row>
    <row r="25" spans="1:7" x14ac:dyDescent="0.3">
      <c r="A25" s="93"/>
      <c r="B25" s="102" t="s">
        <v>368</v>
      </c>
      <c r="C25" s="95" t="s">
        <v>385</v>
      </c>
      <c r="D25" s="23" t="s">
        <v>165</v>
      </c>
      <c r="E25" s="23" t="s">
        <v>407</v>
      </c>
      <c r="F25" s="103">
        <v>682.5</v>
      </c>
      <c r="G25" s="70"/>
    </row>
    <row r="26" spans="1:7" ht="15.6" x14ac:dyDescent="0.3">
      <c r="A26" s="93"/>
      <c r="B26" s="100" t="s">
        <v>343</v>
      </c>
      <c r="C26" s="96" t="s">
        <v>386</v>
      </c>
      <c r="D26" s="23" t="s">
        <v>414</v>
      </c>
      <c r="E26" s="23" t="s">
        <v>430</v>
      </c>
      <c r="F26" s="101">
        <v>440</v>
      </c>
      <c r="G26" s="70"/>
    </row>
    <row r="27" spans="1:7" ht="15.6" x14ac:dyDescent="0.3">
      <c r="A27" s="93"/>
      <c r="B27" s="102" t="s">
        <v>343</v>
      </c>
      <c r="C27" s="95" t="s">
        <v>387</v>
      </c>
      <c r="D27" s="23" t="s">
        <v>415</v>
      </c>
      <c r="E27" s="23" t="s">
        <v>431</v>
      </c>
      <c r="F27" s="103">
        <v>892.86</v>
      </c>
      <c r="G27" s="70"/>
    </row>
    <row r="28" spans="1:7" x14ac:dyDescent="0.3">
      <c r="A28" s="93"/>
      <c r="B28" s="100" t="s">
        <v>369</v>
      </c>
      <c r="C28" s="96" t="s">
        <v>388</v>
      </c>
      <c r="D28" s="23" t="s">
        <v>43</v>
      </c>
      <c r="E28" s="23" t="s">
        <v>432</v>
      </c>
      <c r="F28" s="101">
        <v>250</v>
      </c>
      <c r="G28" s="70"/>
    </row>
    <row r="29" spans="1:7" ht="15.6" x14ac:dyDescent="0.3">
      <c r="A29" s="93"/>
      <c r="B29" s="102" t="s">
        <v>369</v>
      </c>
      <c r="C29" s="95" t="s">
        <v>389</v>
      </c>
      <c r="D29" s="23" t="s">
        <v>46</v>
      </c>
      <c r="E29" s="23" t="s">
        <v>433</v>
      </c>
      <c r="F29" s="103">
        <v>1110.24</v>
      </c>
      <c r="G29" s="70"/>
    </row>
    <row r="30" spans="1:7" ht="15.6" x14ac:dyDescent="0.3">
      <c r="A30" s="93"/>
      <c r="B30" s="100" t="s">
        <v>370</v>
      </c>
      <c r="C30" s="96" t="s">
        <v>390</v>
      </c>
      <c r="D30" s="23" t="s">
        <v>416</v>
      </c>
      <c r="E30" s="23" t="s">
        <v>434</v>
      </c>
      <c r="F30" s="101">
        <v>4404.75</v>
      </c>
      <c r="G30" s="70"/>
    </row>
    <row r="31" spans="1:7" x14ac:dyDescent="0.3">
      <c r="A31" s="93"/>
      <c r="B31" s="102" t="s">
        <v>370</v>
      </c>
      <c r="C31" s="95" t="s">
        <v>391</v>
      </c>
      <c r="D31" s="23" t="s">
        <v>417</v>
      </c>
      <c r="E31" s="23" t="s">
        <v>435</v>
      </c>
      <c r="F31" s="103">
        <v>870</v>
      </c>
      <c r="G31" s="70"/>
    </row>
    <row r="32" spans="1:7" ht="15.6" x14ac:dyDescent="0.3">
      <c r="A32" s="93"/>
      <c r="B32" s="100" t="s">
        <v>370</v>
      </c>
      <c r="C32" s="96" t="s">
        <v>392</v>
      </c>
      <c r="D32" s="23" t="s">
        <v>46</v>
      </c>
      <c r="E32" s="23" t="s">
        <v>436</v>
      </c>
      <c r="F32" s="101">
        <v>1724.96</v>
      </c>
      <c r="G32" s="70"/>
    </row>
    <row r="33" spans="1:7" x14ac:dyDescent="0.3">
      <c r="A33" s="93"/>
      <c r="B33" s="102" t="s">
        <v>371</v>
      </c>
      <c r="C33" s="95" t="s">
        <v>393</v>
      </c>
      <c r="D33" s="23" t="s">
        <v>418</v>
      </c>
      <c r="E33" s="23" t="s">
        <v>437</v>
      </c>
      <c r="F33" s="103">
        <v>2250</v>
      </c>
      <c r="G33" s="70"/>
    </row>
    <row r="34" spans="1:7" ht="15.6" x14ac:dyDescent="0.3">
      <c r="A34" s="93"/>
      <c r="B34" s="100" t="s">
        <v>371</v>
      </c>
      <c r="C34" s="96" t="s">
        <v>394</v>
      </c>
      <c r="D34" s="23" t="s">
        <v>78</v>
      </c>
      <c r="E34" s="23" t="s">
        <v>438</v>
      </c>
      <c r="F34" s="101">
        <v>220</v>
      </c>
      <c r="G34" s="70"/>
    </row>
    <row r="35" spans="1:7" ht="15.6" x14ac:dyDescent="0.3">
      <c r="A35" s="93"/>
      <c r="B35" s="102" t="s">
        <v>371</v>
      </c>
      <c r="C35" s="95" t="s">
        <v>395</v>
      </c>
      <c r="D35" s="23" t="s">
        <v>44</v>
      </c>
      <c r="E35" s="23" t="s">
        <v>439</v>
      </c>
      <c r="F35" s="103">
        <v>990</v>
      </c>
      <c r="G35" s="70"/>
    </row>
    <row r="36" spans="1:7" ht="15.6" x14ac:dyDescent="0.3">
      <c r="A36" s="93"/>
      <c r="B36" s="100" t="s">
        <v>372</v>
      </c>
      <c r="C36" s="96" t="s">
        <v>396</v>
      </c>
      <c r="D36" s="23" t="s">
        <v>79</v>
      </c>
      <c r="E36" s="23" t="s">
        <v>440</v>
      </c>
      <c r="F36" s="101">
        <v>4779.46</v>
      </c>
      <c r="G36" s="70"/>
    </row>
    <row r="37" spans="1:7" ht="15.6" x14ac:dyDescent="0.3">
      <c r="A37" s="93"/>
      <c r="B37" s="102" t="s">
        <v>363</v>
      </c>
      <c r="C37" s="95" t="s">
        <v>397</v>
      </c>
      <c r="D37" s="23" t="s">
        <v>168</v>
      </c>
      <c r="E37" s="23" t="s">
        <v>441</v>
      </c>
      <c r="F37" s="103">
        <v>1229.29</v>
      </c>
      <c r="G37" s="70"/>
    </row>
    <row r="38" spans="1:7" ht="15.6" x14ac:dyDescent="0.3">
      <c r="A38" s="93"/>
      <c r="B38" s="100" t="s">
        <v>373</v>
      </c>
      <c r="C38" s="96" t="s">
        <v>398</v>
      </c>
      <c r="D38" s="23" t="s">
        <v>419</v>
      </c>
      <c r="E38" s="23" t="s">
        <v>442</v>
      </c>
      <c r="F38" s="101">
        <v>2678.57</v>
      </c>
      <c r="G38" s="70"/>
    </row>
    <row r="39" spans="1:7" ht="23.4" x14ac:dyDescent="0.3">
      <c r="A39" s="93"/>
      <c r="B39" s="102" t="s">
        <v>373</v>
      </c>
      <c r="C39" s="95" t="s">
        <v>399</v>
      </c>
      <c r="D39" s="23" t="s">
        <v>220</v>
      </c>
      <c r="E39" s="23" t="s">
        <v>443</v>
      </c>
      <c r="F39" s="103">
        <v>4303.47</v>
      </c>
      <c r="G39" s="70"/>
    </row>
    <row r="40" spans="1:7" ht="15.6" x14ac:dyDescent="0.3">
      <c r="A40" s="93"/>
      <c r="B40" s="100" t="s">
        <v>360</v>
      </c>
      <c r="C40" s="96" t="s">
        <v>400</v>
      </c>
      <c r="D40" s="23" t="s">
        <v>105</v>
      </c>
      <c r="E40" s="23" t="s">
        <v>444</v>
      </c>
      <c r="F40" s="101">
        <v>10612.95</v>
      </c>
      <c r="G40" s="70"/>
    </row>
    <row r="41" spans="1:7" ht="15.6" x14ac:dyDescent="0.3">
      <c r="A41" s="93"/>
      <c r="B41" s="102" t="s">
        <v>361</v>
      </c>
      <c r="C41" s="95" t="s">
        <v>401</v>
      </c>
      <c r="D41" s="23" t="s">
        <v>105</v>
      </c>
      <c r="E41" s="23" t="s">
        <v>445</v>
      </c>
      <c r="F41" s="103">
        <v>3913.39</v>
      </c>
      <c r="G41" s="70"/>
    </row>
    <row r="42" spans="1:7" x14ac:dyDescent="0.3">
      <c r="A42" s="90"/>
      <c r="B42" s="100" t="s">
        <v>361</v>
      </c>
      <c r="C42" s="96" t="s">
        <v>402</v>
      </c>
      <c r="D42" s="23" t="s">
        <v>420</v>
      </c>
      <c r="E42" s="23" t="s">
        <v>446</v>
      </c>
      <c r="F42" s="101">
        <v>930.8</v>
      </c>
      <c r="G42" s="70"/>
    </row>
    <row r="43" spans="1:7" ht="15" thickBot="1" x14ac:dyDescent="0.35">
      <c r="A43" s="90"/>
      <c r="B43" s="104" t="s">
        <v>361</v>
      </c>
      <c r="C43" s="105" t="s">
        <v>403</v>
      </c>
      <c r="D43" s="33" t="s">
        <v>421</v>
      </c>
      <c r="E43" s="33" t="s">
        <v>447</v>
      </c>
      <c r="F43" s="106">
        <v>5357.14</v>
      </c>
      <c r="G43" s="70"/>
    </row>
    <row r="44" spans="1:7" ht="15" thickBot="1" x14ac:dyDescent="0.35">
      <c r="A44" s="30"/>
      <c r="B44" s="85" t="s">
        <v>19</v>
      </c>
      <c r="C44" s="86"/>
      <c r="D44" s="86"/>
      <c r="E44" s="87"/>
      <c r="F44" s="46">
        <f>SUM(F14:F43)</f>
        <v>67516.780000000013</v>
      </c>
      <c r="G44" s="38">
        <f>SUM(G14)</f>
        <v>67516.780000000013</v>
      </c>
    </row>
  </sheetData>
  <mergeCells count="9">
    <mergeCell ref="A14:A43"/>
    <mergeCell ref="G14:G43"/>
    <mergeCell ref="B44:E44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14" sqref="B14:F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28"/>
      <c r="B8" s="28"/>
      <c r="C8" s="28"/>
      <c r="D8" s="28"/>
      <c r="E8" s="28"/>
      <c r="F8" s="17"/>
    </row>
    <row r="9" spans="1:7" x14ac:dyDescent="0.3">
      <c r="A9" s="7" t="s">
        <v>6</v>
      </c>
      <c r="B9" s="28"/>
      <c r="C9" s="14" t="s">
        <v>20</v>
      </c>
      <c r="D9" s="28"/>
      <c r="E9" s="28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2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22" t="s">
        <v>18</v>
      </c>
    </row>
    <row r="14" spans="1:7" ht="15.6" x14ac:dyDescent="0.3">
      <c r="A14" s="82" t="s">
        <v>20</v>
      </c>
      <c r="B14" s="32" t="s">
        <v>21</v>
      </c>
      <c r="C14" s="32" t="s">
        <v>28</v>
      </c>
      <c r="D14" s="32" t="s">
        <v>40</v>
      </c>
      <c r="E14" s="32" t="s">
        <v>47</v>
      </c>
      <c r="F14" s="63">
        <v>742.2</v>
      </c>
      <c r="G14" s="69">
        <f>SUM(F13:F22)</f>
        <v>25210.81</v>
      </c>
    </row>
    <row r="15" spans="1:7" ht="15.6" x14ac:dyDescent="0.3">
      <c r="A15" s="83"/>
      <c r="B15" s="23" t="s">
        <v>22</v>
      </c>
      <c r="C15" s="23" t="s">
        <v>29</v>
      </c>
      <c r="D15" s="23" t="s">
        <v>41</v>
      </c>
      <c r="E15" s="23" t="s">
        <v>37</v>
      </c>
      <c r="F15" s="64">
        <v>24</v>
      </c>
      <c r="G15" s="70"/>
    </row>
    <row r="16" spans="1:7" x14ac:dyDescent="0.3">
      <c r="A16" s="83"/>
      <c r="B16" s="23" t="s">
        <v>23</v>
      </c>
      <c r="C16" s="23" t="s">
        <v>30</v>
      </c>
      <c r="D16" s="23" t="s">
        <v>41</v>
      </c>
      <c r="E16" s="23" t="s">
        <v>38</v>
      </c>
      <c r="F16" s="64">
        <v>24</v>
      </c>
      <c r="G16" s="70"/>
    </row>
    <row r="17" spans="1:7" x14ac:dyDescent="0.3">
      <c r="A17" s="83"/>
      <c r="B17" s="23" t="s">
        <v>24</v>
      </c>
      <c r="C17" s="23" t="s">
        <v>31</v>
      </c>
      <c r="D17" s="23" t="s">
        <v>42</v>
      </c>
      <c r="E17" s="23" t="s">
        <v>39</v>
      </c>
      <c r="F17" s="64">
        <v>747.5</v>
      </c>
      <c r="G17" s="70"/>
    </row>
    <row r="18" spans="1:7" ht="15.6" x14ac:dyDescent="0.3">
      <c r="A18" s="83"/>
      <c r="B18" s="23" t="s">
        <v>25</v>
      </c>
      <c r="C18" s="23" t="s">
        <v>32</v>
      </c>
      <c r="D18" s="23" t="s">
        <v>43</v>
      </c>
      <c r="E18" s="23" t="s">
        <v>48</v>
      </c>
      <c r="F18" s="64">
        <v>500</v>
      </c>
      <c r="G18" s="70"/>
    </row>
    <row r="19" spans="1:7" ht="15.6" x14ac:dyDescent="0.3">
      <c r="A19" s="83"/>
      <c r="B19" s="23" t="s">
        <v>25</v>
      </c>
      <c r="C19" s="23" t="s">
        <v>33</v>
      </c>
      <c r="D19" s="23" t="s">
        <v>44</v>
      </c>
      <c r="E19" s="23" t="s">
        <v>49</v>
      </c>
      <c r="F19" s="64">
        <v>9107.14</v>
      </c>
      <c r="G19" s="70"/>
    </row>
    <row r="20" spans="1:7" ht="15.6" x14ac:dyDescent="0.3">
      <c r="A20" s="83"/>
      <c r="B20" s="23" t="s">
        <v>25</v>
      </c>
      <c r="C20" s="23" t="s">
        <v>34</v>
      </c>
      <c r="D20" s="23" t="s">
        <v>45</v>
      </c>
      <c r="E20" s="23" t="s">
        <v>50</v>
      </c>
      <c r="F20" s="64">
        <v>9450</v>
      </c>
      <c r="G20" s="70"/>
    </row>
    <row r="21" spans="1:7" ht="15.6" x14ac:dyDescent="0.3">
      <c r="A21" s="83"/>
      <c r="B21" s="23" t="s">
        <v>26</v>
      </c>
      <c r="C21" s="23" t="s">
        <v>35</v>
      </c>
      <c r="D21" s="23" t="s">
        <v>46</v>
      </c>
      <c r="E21" s="23" t="s">
        <v>51</v>
      </c>
      <c r="F21" s="64">
        <v>1888.57</v>
      </c>
      <c r="G21" s="70"/>
    </row>
    <row r="22" spans="1:7" ht="16.2" thickBot="1" x14ac:dyDescent="0.35">
      <c r="A22" s="84"/>
      <c r="B22" s="33" t="s">
        <v>27</v>
      </c>
      <c r="C22" s="33" t="s">
        <v>36</v>
      </c>
      <c r="D22" s="33" t="s">
        <v>46</v>
      </c>
      <c r="E22" s="33" t="s">
        <v>52</v>
      </c>
      <c r="F22" s="65">
        <v>2727.4</v>
      </c>
      <c r="G22" s="70"/>
    </row>
    <row r="23" spans="1:7" ht="15" thickBot="1" x14ac:dyDescent="0.35">
      <c r="A23" s="30"/>
      <c r="B23" s="85" t="s">
        <v>19</v>
      </c>
      <c r="C23" s="86"/>
      <c r="D23" s="86"/>
      <c r="E23" s="87"/>
      <c r="F23" s="31">
        <f>SUM(F14:F22)</f>
        <v>25210.81</v>
      </c>
      <c r="G23" s="27">
        <f>SUM(G14)</f>
        <v>25210.81</v>
      </c>
    </row>
  </sheetData>
  <mergeCells count="9">
    <mergeCell ref="A14:A22"/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14" sqref="B14:F24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29"/>
      <c r="B8" s="29"/>
      <c r="C8" s="29"/>
      <c r="D8" s="29"/>
      <c r="E8" s="29"/>
      <c r="F8" s="17"/>
    </row>
    <row r="9" spans="1:7" x14ac:dyDescent="0.3">
      <c r="A9" s="7" t="s">
        <v>6</v>
      </c>
      <c r="B9" s="29"/>
      <c r="C9" s="14" t="s">
        <v>53</v>
      </c>
      <c r="D9" s="29"/>
      <c r="E9" s="29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2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22" t="s">
        <v>18</v>
      </c>
    </row>
    <row r="14" spans="1:7" x14ac:dyDescent="0.3">
      <c r="A14" s="82" t="s">
        <v>53</v>
      </c>
      <c r="B14" s="32" t="s">
        <v>54</v>
      </c>
      <c r="C14" s="32" t="s">
        <v>65</v>
      </c>
      <c r="D14" s="32" t="s">
        <v>76</v>
      </c>
      <c r="E14" s="32" t="s">
        <v>81</v>
      </c>
      <c r="F14" s="43">
        <v>256.60000000000002</v>
      </c>
      <c r="G14" s="69">
        <f>SUM(F13:F24)</f>
        <v>6500.34</v>
      </c>
    </row>
    <row r="15" spans="1:7" ht="15.6" x14ac:dyDescent="0.3">
      <c r="A15" s="83"/>
      <c r="B15" s="23" t="s">
        <v>55</v>
      </c>
      <c r="C15" s="23" t="s">
        <v>66</v>
      </c>
      <c r="D15" s="23" t="s">
        <v>77</v>
      </c>
      <c r="E15" s="23" t="s">
        <v>82</v>
      </c>
      <c r="F15" s="44">
        <v>1229.47</v>
      </c>
      <c r="G15" s="70"/>
    </row>
    <row r="16" spans="1:7" x14ac:dyDescent="0.3">
      <c r="A16" s="83"/>
      <c r="B16" s="23" t="s">
        <v>56</v>
      </c>
      <c r="C16" s="23" t="s">
        <v>67</v>
      </c>
      <c r="D16" s="23" t="s">
        <v>41</v>
      </c>
      <c r="E16" s="23" t="s">
        <v>62</v>
      </c>
      <c r="F16" s="44">
        <v>24</v>
      </c>
      <c r="G16" s="70"/>
    </row>
    <row r="17" spans="1:7" x14ac:dyDescent="0.3">
      <c r="A17" s="83"/>
      <c r="B17" s="23" t="s">
        <v>24</v>
      </c>
      <c r="C17" s="23" t="s">
        <v>68</v>
      </c>
      <c r="D17" s="23" t="s">
        <v>41</v>
      </c>
      <c r="E17" s="23" t="s">
        <v>63</v>
      </c>
      <c r="F17" s="44">
        <v>24</v>
      </c>
      <c r="G17" s="70"/>
    </row>
    <row r="18" spans="1:7" x14ac:dyDescent="0.3">
      <c r="A18" s="83"/>
      <c r="B18" s="23" t="s">
        <v>57</v>
      </c>
      <c r="C18" s="23" t="s">
        <v>69</v>
      </c>
      <c r="D18" s="23" t="s">
        <v>42</v>
      </c>
      <c r="E18" s="23" t="s">
        <v>83</v>
      </c>
      <c r="F18" s="44">
        <v>747.5</v>
      </c>
      <c r="G18" s="70"/>
    </row>
    <row r="19" spans="1:7" ht="15.6" x14ac:dyDescent="0.3">
      <c r="A19" s="83"/>
      <c r="B19" s="23" t="s">
        <v>58</v>
      </c>
      <c r="C19" s="23" t="s">
        <v>70</v>
      </c>
      <c r="D19" s="23" t="s">
        <v>78</v>
      </c>
      <c r="E19" s="23" t="s">
        <v>84</v>
      </c>
      <c r="F19" s="44">
        <v>400</v>
      </c>
      <c r="G19" s="70"/>
    </row>
    <row r="20" spans="1:7" ht="15.6" x14ac:dyDescent="0.3">
      <c r="A20" s="83"/>
      <c r="B20" s="23" t="s">
        <v>24</v>
      </c>
      <c r="C20" s="23" t="s">
        <v>71</v>
      </c>
      <c r="D20" s="23" t="s">
        <v>43</v>
      </c>
      <c r="E20" s="23" t="s">
        <v>64</v>
      </c>
      <c r="F20" s="44">
        <v>250</v>
      </c>
      <c r="G20" s="70"/>
    </row>
    <row r="21" spans="1:7" ht="15.6" x14ac:dyDescent="0.3">
      <c r="A21" s="83"/>
      <c r="B21" s="23" t="s">
        <v>59</v>
      </c>
      <c r="C21" s="23" t="s">
        <v>72</v>
      </c>
      <c r="D21" s="23" t="s">
        <v>46</v>
      </c>
      <c r="E21" s="23" t="s">
        <v>85</v>
      </c>
      <c r="F21" s="44">
        <v>917.78</v>
      </c>
      <c r="G21" s="70"/>
    </row>
    <row r="22" spans="1:7" ht="15.6" x14ac:dyDescent="0.3">
      <c r="A22" s="83"/>
      <c r="B22" s="23" t="s">
        <v>60</v>
      </c>
      <c r="C22" s="23" t="s">
        <v>73</v>
      </c>
      <c r="D22" s="23" t="s">
        <v>79</v>
      </c>
      <c r="E22" s="23" t="s">
        <v>86</v>
      </c>
      <c r="F22" s="44">
        <v>455</v>
      </c>
      <c r="G22" s="70"/>
    </row>
    <row r="23" spans="1:7" ht="15.6" x14ac:dyDescent="0.3">
      <c r="A23" s="83"/>
      <c r="B23" s="23" t="s">
        <v>61</v>
      </c>
      <c r="C23" s="23" t="s">
        <v>74</v>
      </c>
      <c r="D23" s="23" t="s">
        <v>80</v>
      </c>
      <c r="E23" s="23" t="s">
        <v>87</v>
      </c>
      <c r="F23" s="44">
        <v>250</v>
      </c>
      <c r="G23" s="70"/>
    </row>
    <row r="24" spans="1:7" ht="16.2" thickBot="1" x14ac:dyDescent="0.35">
      <c r="A24" s="84"/>
      <c r="B24" s="33" t="s">
        <v>61</v>
      </c>
      <c r="C24" s="33" t="s">
        <v>75</v>
      </c>
      <c r="D24" s="33" t="s">
        <v>46</v>
      </c>
      <c r="E24" s="33" t="s">
        <v>88</v>
      </c>
      <c r="F24" s="45">
        <v>1945.99</v>
      </c>
      <c r="G24" s="88"/>
    </row>
    <row r="25" spans="1:7" ht="15" thickBot="1" x14ac:dyDescent="0.35">
      <c r="A25" s="30"/>
      <c r="B25" s="85" t="s">
        <v>19</v>
      </c>
      <c r="C25" s="86"/>
      <c r="D25" s="86"/>
      <c r="E25" s="87"/>
      <c r="F25" s="31">
        <f>SUM(F14:F24)</f>
        <v>6500.34</v>
      </c>
      <c r="G25" s="27">
        <f>SUM(G14)</f>
        <v>6500.34</v>
      </c>
    </row>
  </sheetData>
  <mergeCells count="9">
    <mergeCell ref="A14:A24"/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14" sqref="B14:F19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34"/>
      <c r="B8" s="34"/>
      <c r="C8" s="34"/>
      <c r="D8" s="34"/>
      <c r="E8" s="34"/>
      <c r="F8" s="17"/>
    </row>
    <row r="9" spans="1:7" x14ac:dyDescent="0.3">
      <c r="A9" s="7" t="s">
        <v>6</v>
      </c>
      <c r="B9" s="34"/>
      <c r="C9" s="14" t="s">
        <v>89</v>
      </c>
      <c r="D9" s="34"/>
      <c r="E9" s="34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2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22" t="s">
        <v>18</v>
      </c>
    </row>
    <row r="14" spans="1:7" x14ac:dyDescent="0.3">
      <c r="A14" s="89" t="s">
        <v>89</v>
      </c>
      <c r="B14" s="48" t="s">
        <v>90</v>
      </c>
      <c r="C14" s="32" t="s">
        <v>96</v>
      </c>
      <c r="D14" s="32" t="s">
        <v>103</v>
      </c>
      <c r="E14" s="32" t="s">
        <v>106</v>
      </c>
      <c r="F14" s="43">
        <v>481.27</v>
      </c>
      <c r="G14" s="69">
        <f>SUM(F13:F19)</f>
        <v>7136.3899999999994</v>
      </c>
    </row>
    <row r="15" spans="1:7" ht="15.6" x14ac:dyDescent="0.3">
      <c r="A15" s="90"/>
      <c r="B15" s="50" t="s">
        <v>91</v>
      </c>
      <c r="C15" s="23" t="s">
        <v>97</v>
      </c>
      <c r="D15" s="23" t="s">
        <v>104</v>
      </c>
      <c r="E15" s="23" t="s">
        <v>107</v>
      </c>
      <c r="F15" s="44">
        <v>2492.15</v>
      </c>
      <c r="G15" s="70"/>
    </row>
    <row r="16" spans="1:7" x14ac:dyDescent="0.3">
      <c r="A16" s="90"/>
      <c r="B16" s="50" t="s">
        <v>92</v>
      </c>
      <c r="C16" s="23" t="s">
        <v>98</v>
      </c>
      <c r="D16" s="23" t="s">
        <v>41</v>
      </c>
      <c r="E16" s="23" t="s">
        <v>102</v>
      </c>
      <c r="F16" s="44">
        <v>24</v>
      </c>
      <c r="G16" s="70"/>
    </row>
    <row r="17" spans="1:7" ht="23.4" x14ac:dyDescent="0.3">
      <c r="A17" s="90"/>
      <c r="B17" s="50" t="s">
        <v>93</v>
      </c>
      <c r="C17" s="23" t="s">
        <v>99</v>
      </c>
      <c r="D17" s="23" t="s">
        <v>105</v>
      </c>
      <c r="E17" s="23" t="s">
        <v>108</v>
      </c>
      <c r="F17" s="44">
        <v>502</v>
      </c>
      <c r="G17" s="70"/>
    </row>
    <row r="18" spans="1:7" ht="15.6" x14ac:dyDescent="0.3">
      <c r="A18" s="90"/>
      <c r="B18" s="50" t="s">
        <v>94</v>
      </c>
      <c r="C18" s="23" t="s">
        <v>100</v>
      </c>
      <c r="D18" s="23" t="s">
        <v>46</v>
      </c>
      <c r="E18" s="23" t="s">
        <v>109</v>
      </c>
      <c r="F18" s="44">
        <v>1120.8699999999999</v>
      </c>
      <c r="G18" s="70"/>
    </row>
    <row r="19" spans="1:7" ht="16.2" thickBot="1" x14ac:dyDescent="0.35">
      <c r="A19" s="91"/>
      <c r="B19" s="53" t="s">
        <v>95</v>
      </c>
      <c r="C19" s="33" t="s">
        <v>101</v>
      </c>
      <c r="D19" s="33" t="s">
        <v>46</v>
      </c>
      <c r="E19" s="33" t="s">
        <v>110</v>
      </c>
      <c r="F19" s="45">
        <v>2516.1</v>
      </c>
      <c r="G19" s="88"/>
    </row>
    <row r="20" spans="1:7" ht="15" thickBot="1" x14ac:dyDescent="0.35">
      <c r="A20" s="30"/>
      <c r="B20" s="85" t="s">
        <v>19</v>
      </c>
      <c r="C20" s="86"/>
      <c r="D20" s="86"/>
      <c r="E20" s="87"/>
      <c r="F20" s="31">
        <f>SUM(F14:F19)</f>
        <v>7136.3899999999994</v>
      </c>
      <c r="G20" s="27">
        <f>SUM(G14)</f>
        <v>7136.3899999999994</v>
      </c>
    </row>
  </sheetData>
  <mergeCells count="9">
    <mergeCell ref="A14:A19"/>
    <mergeCell ref="G14:G19"/>
    <mergeCell ref="B20:E2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14" sqref="B14:F23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ht="22.8" customHeight="1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35"/>
      <c r="B8" s="35"/>
      <c r="C8" s="35"/>
      <c r="D8" s="35"/>
      <c r="E8" s="35"/>
      <c r="F8" s="17"/>
    </row>
    <row r="9" spans="1:7" x14ac:dyDescent="0.3">
      <c r="A9" s="7" t="s">
        <v>6</v>
      </c>
      <c r="B9" s="35"/>
      <c r="C9" s="14" t="s">
        <v>111</v>
      </c>
      <c r="D9" s="35"/>
      <c r="E9" s="35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2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22" t="s">
        <v>18</v>
      </c>
    </row>
    <row r="14" spans="1:7" x14ac:dyDescent="0.3">
      <c r="A14" s="89" t="s">
        <v>111</v>
      </c>
      <c r="B14" s="48" t="s">
        <v>112</v>
      </c>
      <c r="C14" s="32" t="s">
        <v>117</v>
      </c>
      <c r="D14" s="32" t="s">
        <v>103</v>
      </c>
      <c r="E14" s="32" t="s">
        <v>134</v>
      </c>
      <c r="F14" s="43">
        <v>526.14</v>
      </c>
      <c r="G14" s="69">
        <f>SUM(F13:F23)</f>
        <v>24360.5</v>
      </c>
    </row>
    <row r="15" spans="1:7" ht="15.6" x14ac:dyDescent="0.3">
      <c r="A15" s="90"/>
      <c r="B15" s="50" t="s">
        <v>113</v>
      </c>
      <c r="C15" s="23" t="s">
        <v>118</v>
      </c>
      <c r="D15" s="23" t="s">
        <v>41</v>
      </c>
      <c r="E15" s="23" t="s">
        <v>127</v>
      </c>
      <c r="F15" s="44">
        <v>24</v>
      </c>
      <c r="G15" s="70"/>
    </row>
    <row r="16" spans="1:7" x14ac:dyDescent="0.3">
      <c r="A16" s="90"/>
      <c r="B16" s="50" t="s">
        <v>112</v>
      </c>
      <c r="C16" s="23" t="s">
        <v>119</v>
      </c>
      <c r="D16" s="23" t="s">
        <v>130</v>
      </c>
      <c r="E16" s="23" t="s">
        <v>128</v>
      </c>
      <c r="F16" s="44">
        <v>682.5</v>
      </c>
      <c r="G16" s="70"/>
    </row>
    <row r="17" spans="1:7" ht="15.6" x14ac:dyDescent="0.3">
      <c r="A17" s="90"/>
      <c r="B17" s="50" t="s">
        <v>114</v>
      </c>
      <c r="C17" s="23" t="s">
        <v>120</v>
      </c>
      <c r="D17" s="23" t="s">
        <v>131</v>
      </c>
      <c r="E17" s="23" t="s">
        <v>133</v>
      </c>
      <c r="F17" s="44">
        <v>400</v>
      </c>
      <c r="G17" s="70"/>
    </row>
    <row r="18" spans="1:7" x14ac:dyDescent="0.3">
      <c r="A18" s="90"/>
      <c r="B18" s="50" t="s">
        <v>114</v>
      </c>
      <c r="C18" s="23" t="s">
        <v>121</v>
      </c>
      <c r="D18" s="23" t="s">
        <v>43</v>
      </c>
      <c r="E18" s="23" t="s">
        <v>135</v>
      </c>
      <c r="F18" s="44">
        <v>250</v>
      </c>
      <c r="G18" s="70"/>
    </row>
    <row r="19" spans="1:7" ht="15.6" x14ac:dyDescent="0.3">
      <c r="A19" s="90"/>
      <c r="B19" s="50" t="s">
        <v>114</v>
      </c>
      <c r="C19" s="23" t="s">
        <v>122</v>
      </c>
      <c r="D19" s="23" t="s">
        <v>132</v>
      </c>
      <c r="E19" s="23" t="s">
        <v>136</v>
      </c>
      <c r="F19" s="44">
        <v>9450</v>
      </c>
      <c r="G19" s="70"/>
    </row>
    <row r="20" spans="1:7" ht="15.6" x14ac:dyDescent="0.3">
      <c r="A20" s="90"/>
      <c r="B20" s="50" t="s">
        <v>114</v>
      </c>
      <c r="C20" s="23" t="s">
        <v>123</v>
      </c>
      <c r="D20" s="23" t="s">
        <v>44</v>
      </c>
      <c r="E20" s="23" t="s">
        <v>137</v>
      </c>
      <c r="F20" s="44">
        <v>9107.14</v>
      </c>
      <c r="G20" s="70"/>
    </row>
    <row r="21" spans="1:7" ht="15.6" x14ac:dyDescent="0.3">
      <c r="A21" s="90"/>
      <c r="B21" s="50" t="s">
        <v>114</v>
      </c>
      <c r="C21" s="23" t="s">
        <v>124</v>
      </c>
      <c r="D21" s="23" t="s">
        <v>79</v>
      </c>
      <c r="E21" s="23" t="s">
        <v>138</v>
      </c>
      <c r="F21" s="44">
        <v>550</v>
      </c>
      <c r="G21" s="70"/>
    </row>
    <row r="22" spans="1:7" x14ac:dyDescent="0.3">
      <c r="A22" s="90"/>
      <c r="B22" s="50" t="s">
        <v>115</v>
      </c>
      <c r="C22" s="23" t="s">
        <v>125</v>
      </c>
      <c r="D22" s="23" t="s">
        <v>46</v>
      </c>
      <c r="E22" s="23" t="s">
        <v>139</v>
      </c>
      <c r="F22" s="44">
        <v>914.49</v>
      </c>
      <c r="G22" s="70"/>
    </row>
    <row r="23" spans="1:7" ht="16.2" thickBot="1" x14ac:dyDescent="0.35">
      <c r="A23" s="92"/>
      <c r="B23" s="53" t="s">
        <v>116</v>
      </c>
      <c r="C23" s="33" t="s">
        <v>126</v>
      </c>
      <c r="D23" s="33" t="s">
        <v>46</v>
      </c>
      <c r="E23" s="33" t="s">
        <v>129</v>
      </c>
      <c r="F23" s="45">
        <v>2456.23</v>
      </c>
      <c r="G23" s="70"/>
    </row>
    <row r="24" spans="1:7" ht="15" thickBot="1" x14ac:dyDescent="0.35">
      <c r="A24" s="37"/>
      <c r="B24" s="85" t="s">
        <v>19</v>
      </c>
      <c r="C24" s="86"/>
      <c r="D24" s="86"/>
      <c r="E24" s="87"/>
      <c r="F24" s="31">
        <f>SUM(F14:F23)</f>
        <v>24360.5</v>
      </c>
      <c r="G24" s="38">
        <f>SUM(G14)</f>
        <v>24360.5</v>
      </c>
    </row>
  </sheetData>
  <mergeCells count="9">
    <mergeCell ref="A14:A23"/>
    <mergeCell ref="G14:G23"/>
    <mergeCell ref="B24:E24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D31" sqref="D3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36"/>
      <c r="B8" s="36"/>
      <c r="C8" s="36"/>
      <c r="D8" s="36"/>
      <c r="E8" s="36"/>
      <c r="F8" s="17"/>
    </row>
    <row r="9" spans="1:7" x14ac:dyDescent="0.3">
      <c r="A9" s="7" t="s">
        <v>6</v>
      </c>
      <c r="B9" s="36"/>
      <c r="C9" s="14" t="s">
        <v>140</v>
      </c>
      <c r="D9" s="36"/>
      <c r="E9" s="36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2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22" t="s">
        <v>18</v>
      </c>
    </row>
    <row r="14" spans="1:7" x14ac:dyDescent="0.3">
      <c r="A14" s="89" t="s">
        <v>140</v>
      </c>
      <c r="B14" s="48" t="s">
        <v>113</v>
      </c>
      <c r="C14" s="32" t="s">
        <v>149</v>
      </c>
      <c r="D14" s="32" t="s">
        <v>103</v>
      </c>
      <c r="E14" s="32" t="s">
        <v>171</v>
      </c>
      <c r="F14" s="43">
        <v>539.1</v>
      </c>
      <c r="G14" s="69">
        <f>SUM(F13:F26)</f>
        <v>12055.310000000001</v>
      </c>
    </row>
    <row r="15" spans="1:7" x14ac:dyDescent="0.3">
      <c r="A15" s="93"/>
      <c r="B15" s="50" t="s">
        <v>141</v>
      </c>
      <c r="C15" s="23" t="s">
        <v>150</v>
      </c>
      <c r="D15" s="23" t="s">
        <v>164</v>
      </c>
      <c r="E15" s="23" t="s">
        <v>172</v>
      </c>
      <c r="F15" s="44">
        <v>2044.64</v>
      </c>
      <c r="G15" s="70"/>
    </row>
    <row r="16" spans="1:7" x14ac:dyDescent="0.3">
      <c r="A16" s="93"/>
      <c r="B16" s="50" t="s">
        <v>142</v>
      </c>
      <c r="C16" s="23" t="s">
        <v>151</v>
      </c>
      <c r="D16" s="23" t="s">
        <v>165</v>
      </c>
      <c r="E16" s="23" t="s">
        <v>162</v>
      </c>
      <c r="F16" s="44">
        <v>682.5</v>
      </c>
      <c r="G16" s="70"/>
    </row>
    <row r="17" spans="1:7" x14ac:dyDescent="0.3">
      <c r="A17" s="93"/>
      <c r="B17" s="50" t="s">
        <v>143</v>
      </c>
      <c r="C17" s="23" t="s">
        <v>152</v>
      </c>
      <c r="D17" s="23" t="s">
        <v>165</v>
      </c>
      <c r="E17" s="23" t="s">
        <v>163</v>
      </c>
      <c r="F17" s="44">
        <v>195</v>
      </c>
      <c r="G17" s="70"/>
    </row>
    <row r="18" spans="1:7" ht="15.6" x14ac:dyDescent="0.3">
      <c r="A18" s="93"/>
      <c r="B18" s="50" t="s">
        <v>144</v>
      </c>
      <c r="C18" s="23" t="s">
        <v>153</v>
      </c>
      <c r="D18" s="23" t="s">
        <v>43</v>
      </c>
      <c r="E18" s="23" t="s">
        <v>173</v>
      </c>
      <c r="F18" s="44">
        <v>250</v>
      </c>
      <c r="G18" s="70"/>
    </row>
    <row r="19" spans="1:7" ht="15.6" x14ac:dyDescent="0.3">
      <c r="A19" s="93"/>
      <c r="B19" s="50" t="s">
        <v>145</v>
      </c>
      <c r="C19" s="23" t="s">
        <v>154</v>
      </c>
      <c r="D19" s="23" t="s">
        <v>166</v>
      </c>
      <c r="E19" s="23" t="s">
        <v>174</v>
      </c>
      <c r="F19" s="44">
        <v>530</v>
      </c>
      <c r="G19" s="70"/>
    </row>
    <row r="20" spans="1:7" x14ac:dyDescent="0.3">
      <c r="A20" s="93"/>
      <c r="B20" s="50" t="s">
        <v>146</v>
      </c>
      <c r="C20" s="23" t="s">
        <v>155</v>
      </c>
      <c r="D20" s="23" t="s">
        <v>46</v>
      </c>
      <c r="E20" s="23" t="s">
        <v>175</v>
      </c>
      <c r="F20" s="44">
        <v>1009.68</v>
      </c>
      <c r="G20" s="70"/>
    </row>
    <row r="21" spans="1:7" ht="15.6" x14ac:dyDescent="0.3">
      <c r="A21" s="93"/>
      <c r="B21" s="50" t="s">
        <v>143</v>
      </c>
      <c r="C21" s="23" t="s">
        <v>156</v>
      </c>
      <c r="D21" s="23" t="s">
        <v>167</v>
      </c>
      <c r="E21" s="23" t="s">
        <v>176</v>
      </c>
      <c r="F21" s="44">
        <v>1250</v>
      </c>
      <c r="G21" s="70"/>
    </row>
    <row r="22" spans="1:7" ht="15.6" x14ac:dyDescent="0.3">
      <c r="A22" s="93"/>
      <c r="B22" s="50" t="s">
        <v>143</v>
      </c>
      <c r="C22" s="23" t="s">
        <v>157</v>
      </c>
      <c r="D22" s="23" t="s">
        <v>79</v>
      </c>
      <c r="E22" s="23" t="s">
        <v>177</v>
      </c>
      <c r="F22" s="44">
        <v>185</v>
      </c>
      <c r="G22" s="70"/>
    </row>
    <row r="23" spans="1:7" x14ac:dyDescent="0.3">
      <c r="A23" s="93"/>
      <c r="B23" s="50" t="s">
        <v>147</v>
      </c>
      <c r="C23" s="23" t="s">
        <v>158</v>
      </c>
      <c r="D23" s="23" t="s">
        <v>46</v>
      </c>
      <c r="E23" s="23" t="s">
        <v>178</v>
      </c>
      <c r="F23" s="44">
        <v>2168.5</v>
      </c>
      <c r="G23" s="70"/>
    </row>
    <row r="24" spans="1:7" x14ac:dyDescent="0.3">
      <c r="A24" s="93"/>
      <c r="B24" s="50" t="s">
        <v>148</v>
      </c>
      <c r="C24" s="23" t="s">
        <v>159</v>
      </c>
      <c r="D24" s="23" t="s">
        <v>168</v>
      </c>
      <c r="E24" s="23" t="s">
        <v>179</v>
      </c>
      <c r="F24" s="44">
        <v>154.26</v>
      </c>
      <c r="G24" s="70"/>
    </row>
    <row r="25" spans="1:7" ht="15.6" x14ac:dyDescent="0.3">
      <c r="A25" s="90"/>
      <c r="B25" s="50" t="s">
        <v>142</v>
      </c>
      <c r="C25" s="23" t="s">
        <v>160</v>
      </c>
      <c r="D25" s="23" t="s">
        <v>169</v>
      </c>
      <c r="E25" s="23" t="s">
        <v>180</v>
      </c>
      <c r="F25" s="44">
        <v>2050.1999999999998</v>
      </c>
      <c r="G25" s="70"/>
    </row>
    <row r="26" spans="1:7" ht="16.2" thickBot="1" x14ac:dyDescent="0.35">
      <c r="A26" s="90"/>
      <c r="B26" s="53" t="s">
        <v>143</v>
      </c>
      <c r="C26" s="33" t="s">
        <v>161</v>
      </c>
      <c r="D26" s="33" t="s">
        <v>170</v>
      </c>
      <c r="E26" s="33" t="s">
        <v>181</v>
      </c>
      <c r="F26" s="45">
        <v>996.43</v>
      </c>
      <c r="G26" s="70"/>
    </row>
    <row r="27" spans="1:7" ht="15" thickBot="1" x14ac:dyDescent="0.35">
      <c r="A27" s="37"/>
      <c r="B27" s="85" t="s">
        <v>19</v>
      </c>
      <c r="C27" s="86"/>
      <c r="D27" s="86"/>
      <c r="E27" s="87"/>
      <c r="F27" s="31">
        <f>SUM(F14:F26)</f>
        <v>12055.310000000001</v>
      </c>
      <c r="G27" s="38">
        <f>SUM(G14)</f>
        <v>12055.310000000001</v>
      </c>
    </row>
  </sheetData>
  <mergeCells count="9">
    <mergeCell ref="A14:A26"/>
    <mergeCell ref="G14:G26"/>
    <mergeCell ref="B27:E27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7" workbookViewId="0">
      <selection activeCell="B14" sqref="B14:F3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39"/>
      <c r="B8" s="39"/>
      <c r="C8" s="39"/>
      <c r="D8" s="39"/>
      <c r="E8" s="39"/>
      <c r="F8" s="17"/>
    </row>
    <row r="9" spans="1:7" x14ac:dyDescent="0.3">
      <c r="A9" s="7" t="s">
        <v>6</v>
      </c>
      <c r="B9" s="39"/>
      <c r="C9" s="14" t="s">
        <v>182</v>
      </c>
      <c r="D9" s="39"/>
      <c r="E9" s="39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2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22" t="s">
        <v>18</v>
      </c>
    </row>
    <row r="14" spans="1:7" x14ac:dyDescent="0.3">
      <c r="A14" s="89" t="s">
        <v>182</v>
      </c>
      <c r="B14" s="48" t="s">
        <v>183</v>
      </c>
      <c r="C14" s="32" t="s">
        <v>193</v>
      </c>
      <c r="D14" s="32" t="s">
        <v>103</v>
      </c>
      <c r="E14" s="32" t="s">
        <v>222</v>
      </c>
      <c r="F14" s="49">
        <v>579.02</v>
      </c>
      <c r="G14" s="69">
        <f>SUM(F13:F32)</f>
        <v>43289.85</v>
      </c>
    </row>
    <row r="15" spans="1:7" x14ac:dyDescent="0.3">
      <c r="A15" s="93"/>
      <c r="B15" s="50" t="s">
        <v>183</v>
      </c>
      <c r="C15" s="23" t="s">
        <v>194</v>
      </c>
      <c r="D15" s="23" t="s">
        <v>215</v>
      </c>
      <c r="E15" s="23" t="s">
        <v>223</v>
      </c>
      <c r="F15" s="52">
        <v>470.73</v>
      </c>
      <c r="G15" s="70"/>
    </row>
    <row r="16" spans="1:7" ht="15.6" x14ac:dyDescent="0.3">
      <c r="A16" s="93"/>
      <c r="B16" s="50" t="s">
        <v>184</v>
      </c>
      <c r="C16" s="23" t="s">
        <v>195</v>
      </c>
      <c r="D16" s="23" t="s">
        <v>77</v>
      </c>
      <c r="E16" s="23" t="s">
        <v>224</v>
      </c>
      <c r="F16" s="51">
        <v>2031.43</v>
      </c>
      <c r="G16" s="70"/>
    </row>
    <row r="17" spans="1:7" ht="15.6" x14ac:dyDescent="0.3">
      <c r="A17" s="93"/>
      <c r="B17" s="50" t="s">
        <v>184</v>
      </c>
      <c r="C17" s="23" t="s">
        <v>196</v>
      </c>
      <c r="D17" s="23" t="s">
        <v>216</v>
      </c>
      <c r="E17" s="23" t="s">
        <v>225</v>
      </c>
      <c r="F17" s="51">
        <v>2983.04</v>
      </c>
      <c r="G17" s="70"/>
    </row>
    <row r="18" spans="1:7" x14ac:dyDescent="0.3">
      <c r="A18" s="93"/>
      <c r="B18" s="50" t="s">
        <v>185</v>
      </c>
      <c r="C18" s="23" t="s">
        <v>197</v>
      </c>
      <c r="D18" s="23" t="s">
        <v>41</v>
      </c>
      <c r="E18" s="23" t="s">
        <v>212</v>
      </c>
      <c r="F18" s="52">
        <v>24</v>
      </c>
      <c r="G18" s="70"/>
    </row>
    <row r="19" spans="1:7" x14ac:dyDescent="0.3">
      <c r="A19" s="93"/>
      <c r="B19" s="50" t="s">
        <v>186</v>
      </c>
      <c r="C19" s="23" t="s">
        <v>198</v>
      </c>
      <c r="D19" s="23" t="s">
        <v>41</v>
      </c>
      <c r="E19" s="23" t="s">
        <v>213</v>
      </c>
      <c r="F19" s="52">
        <v>24</v>
      </c>
      <c r="G19" s="70"/>
    </row>
    <row r="20" spans="1:7" x14ac:dyDescent="0.3">
      <c r="A20" s="93"/>
      <c r="B20" s="50" t="s">
        <v>187</v>
      </c>
      <c r="C20" s="23" t="s">
        <v>199</v>
      </c>
      <c r="D20" s="23" t="s">
        <v>164</v>
      </c>
      <c r="E20" s="23" t="s">
        <v>226</v>
      </c>
      <c r="F20" s="51">
        <v>1888.39</v>
      </c>
      <c r="G20" s="70"/>
    </row>
    <row r="21" spans="1:7" x14ac:dyDescent="0.3">
      <c r="A21" s="93"/>
      <c r="B21" s="50" t="s">
        <v>188</v>
      </c>
      <c r="C21" s="23" t="s">
        <v>200</v>
      </c>
      <c r="D21" s="23" t="s">
        <v>217</v>
      </c>
      <c r="E21" s="23" t="s">
        <v>214</v>
      </c>
      <c r="F21" s="52">
        <v>682.5</v>
      </c>
      <c r="G21" s="70"/>
    </row>
    <row r="22" spans="1:7" ht="15.6" x14ac:dyDescent="0.3">
      <c r="A22" s="93"/>
      <c r="B22" s="50" t="s">
        <v>183</v>
      </c>
      <c r="C22" s="23" t="s">
        <v>201</v>
      </c>
      <c r="D22" s="23" t="s">
        <v>43</v>
      </c>
      <c r="E22" s="23" t="s">
        <v>227</v>
      </c>
      <c r="F22" s="52">
        <v>500</v>
      </c>
      <c r="G22" s="70"/>
    </row>
    <row r="23" spans="1:7" ht="15.6" x14ac:dyDescent="0.3">
      <c r="A23" s="93"/>
      <c r="B23" s="50" t="s">
        <v>185</v>
      </c>
      <c r="C23" s="23" t="s">
        <v>202</v>
      </c>
      <c r="D23" s="23" t="s">
        <v>218</v>
      </c>
      <c r="E23" s="23" t="s">
        <v>228</v>
      </c>
      <c r="F23" s="51">
        <v>1187.5</v>
      </c>
      <c r="G23" s="70"/>
    </row>
    <row r="24" spans="1:7" ht="15.6" x14ac:dyDescent="0.3">
      <c r="A24" s="93"/>
      <c r="B24" s="50" t="s">
        <v>185</v>
      </c>
      <c r="C24" s="23" t="s">
        <v>203</v>
      </c>
      <c r="D24" s="23" t="s">
        <v>132</v>
      </c>
      <c r="E24" s="23" t="s">
        <v>229</v>
      </c>
      <c r="F24" s="51">
        <v>9450</v>
      </c>
      <c r="G24" s="70"/>
    </row>
    <row r="25" spans="1:7" ht="15.6" x14ac:dyDescent="0.3">
      <c r="A25" s="93"/>
      <c r="B25" s="50" t="s">
        <v>189</v>
      </c>
      <c r="C25" s="23" t="s">
        <v>204</v>
      </c>
      <c r="D25" s="23" t="s">
        <v>44</v>
      </c>
      <c r="E25" s="23" t="s">
        <v>230</v>
      </c>
      <c r="F25" s="51">
        <v>9107.14</v>
      </c>
      <c r="G25" s="70"/>
    </row>
    <row r="26" spans="1:7" ht="15.6" x14ac:dyDescent="0.3">
      <c r="A26" s="93"/>
      <c r="B26" s="50" t="s">
        <v>188</v>
      </c>
      <c r="C26" s="23" t="s">
        <v>205</v>
      </c>
      <c r="D26" s="23" t="s">
        <v>219</v>
      </c>
      <c r="E26" s="23" t="s">
        <v>231</v>
      </c>
      <c r="F26" s="51">
        <v>8035.71</v>
      </c>
      <c r="G26" s="70"/>
    </row>
    <row r="27" spans="1:7" ht="15.6" x14ac:dyDescent="0.3">
      <c r="A27" s="93"/>
      <c r="B27" s="50" t="s">
        <v>188</v>
      </c>
      <c r="C27" s="23" t="s">
        <v>206</v>
      </c>
      <c r="D27" s="23" t="s">
        <v>44</v>
      </c>
      <c r="E27" s="23" t="s">
        <v>232</v>
      </c>
      <c r="F27" s="52">
        <v>770</v>
      </c>
      <c r="G27" s="70"/>
    </row>
    <row r="28" spans="1:7" ht="15.6" x14ac:dyDescent="0.3">
      <c r="A28" s="93"/>
      <c r="B28" s="50" t="s">
        <v>190</v>
      </c>
      <c r="C28" s="23" t="s">
        <v>207</v>
      </c>
      <c r="D28" s="23" t="s">
        <v>78</v>
      </c>
      <c r="E28" s="23" t="s">
        <v>233</v>
      </c>
      <c r="F28" s="52">
        <v>440</v>
      </c>
      <c r="G28" s="70"/>
    </row>
    <row r="29" spans="1:7" ht="15.6" x14ac:dyDescent="0.3">
      <c r="A29" s="93"/>
      <c r="B29" s="50" t="s">
        <v>191</v>
      </c>
      <c r="C29" s="23" t="s">
        <v>208</v>
      </c>
      <c r="D29" s="23" t="s">
        <v>46</v>
      </c>
      <c r="E29" s="23" t="s">
        <v>235</v>
      </c>
      <c r="F29" s="52">
        <v>953.44</v>
      </c>
      <c r="G29" s="70"/>
    </row>
    <row r="30" spans="1:7" x14ac:dyDescent="0.3">
      <c r="A30" s="93"/>
      <c r="B30" s="50" t="s">
        <v>186</v>
      </c>
      <c r="C30" s="23" t="s">
        <v>209</v>
      </c>
      <c r="D30" s="23" t="s">
        <v>46</v>
      </c>
      <c r="E30" s="23" t="s">
        <v>234</v>
      </c>
      <c r="F30" s="51">
        <v>2094.9499999999998</v>
      </c>
      <c r="G30" s="70"/>
    </row>
    <row r="31" spans="1:7" ht="15.6" x14ac:dyDescent="0.3">
      <c r="A31" s="93"/>
      <c r="B31" s="50" t="s">
        <v>186</v>
      </c>
      <c r="C31" s="23" t="s">
        <v>210</v>
      </c>
      <c r="D31" s="23" t="s">
        <v>220</v>
      </c>
      <c r="E31" s="23" t="s">
        <v>236</v>
      </c>
      <c r="F31" s="52">
        <v>844.79</v>
      </c>
      <c r="G31" s="70"/>
    </row>
    <row r="32" spans="1:7" ht="15" thickBot="1" x14ac:dyDescent="0.35">
      <c r="A32" s="68"/>
      <c r="B32" s="53" t="s">
        <v>192</v>
      </c>
      <c r="C32" s="33" t="s">
        <v>211</v>
      </c>
      <c r="D32" s="33" t="s">
        <v>221</v>
      </c>
      <c r="E32" s="33" t="s">
        <v>237</v>
      </c>
      <c r="F32" s="66">
        <v>1223.21</v>
      </c>
      <c r="G32" s="70"/>
    </row>
    <row r="33" spans="1:7" ht="15" thickBot="1" x14ac:dyDescent="0.35">
      <c r="A33" s="37"/>
      <c r="B33" s="85" t="s">
        <v>19</v>
      </c>
      <c r="C33" s="86"/>
      <c r="D33" s="86"/>
      <c r="E33" s="87"/>
      <c r="F33" s="31">
        <f>SUM(F14:F32)</f>
        <v>43289.85</v>
      </c>
      <c r="G33" s="38">
        <f>SUM(G14)</f>
        <v>43289.85</v>
      </c>
    </row>
  </sheetData>
  <mergeCells count="9">
    <mergeCell ref="A14:A32"/>
    <mergeCell ref="G14:G32"/>
    <mergeCell ref="B33:E3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14" sqref="B14:F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ht="22.2" customHeight="1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40"/>
      <c r="B8" s="40"/>
      <c r="C8" s="40"/>
      <c r="D8" s="40"/>
      <c r="E8" s="40"/>
      <c r="F8" s="17"/>
    </row>
    <row r="9" spans="1:7" x14ac:dyDescent="0.3">
      <c r="A9" s="7" t="s">
        <v>6</v>
      </c>
      <c r="B9" s="40"/>
      <c r="C9" s="14" t="s">
        <v>238</v>
      </c>
      <c r="D9" s="40"/>
      <c r="E9" s="40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4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42" t="s">
        <v>18</v>
      </c>
    </row>
    <row r="14" spans="1:7" x14ac:dyDescent="0.3">
      <c r="A14" s="89" t="s">
        <v>238</v>
      </c>
      <c r="B14" s="48" t="s">
        <v>239</v>
      </c>
      <c r="C14" s="32" t="s">
        <v>246</v>
      </c>
      <c r="D14" s="32" t="s">
        <v>103</v>
      </c>
      <c r="E14" s="32" t="s">
        <v>261</v>
      </c>
      <c r="F14" s="43">
        <v>434.25</v>
      </c>
      <c r="G14" s="69">
        <f>SUM(F13:F22)</f>
        <v>14017.57</v>
      </c>
    </row>
    <row r="15" spans="1:7" ht="15.6" x14ac:dyDescent="0.3">
      <c r="A15" s="93"/>
      <c r="B15" s="50" t="s">
        <v>192</v>
      </c>
      <c r="C15" s="23" t="s">
        <v>247</v>
      </c>
      <c r="D15" s="23" t="s">
        <v>257</v>
      </c>
      <c r="E15" s="23" t="s">
        <v>262</v>
      </c>
      <c r="F15" s="44">
        <v>6844.64</v>
      </c>
      <c r="G15" s="70"/>
    </row>
    <row r="16" spans="1:7" x14ac:dyDescent="0.3">
      <c r="A16" s="93"/>
      <c r="B16" s="50" t="s">
        <v>240</v>
      </c>
      <c r="C16" s="23" t="s">
        <v>248</v>
      </c>
      <c r="D16" s="23" t="s">
        <v>41</v>
      </c>
      <c r="E16" s="23" t="s">
        <v>255</v>
      </c>
      <c r="F16" s="44">
        <v>24</v>
      </c>
      <c r="G16" s="70"/>
    </row>
    <row r="17" spans="1:7" x14ac:dyDescent="0.3">
      <c r="A17" s="93"/>
      <c r="B17" s="50" t="s">
        <v>241</v>
      </c>
      <c r="C17" s="23" t="s">
        <v>249</v>
      </c>
      <c r="D17" s="23" t="s">
        <v>258</v>
      </c>
      <c r="E17" s="23" t="s">
        <v>263</v>
      </c>
      <c r="F17" s="44">
        <v>430</v>
      </c>
      <c r="G17" s="70"/>
    </row>
    <row r="18" spans="1:7" x14ac:dyDescent="0.3">
      <c r="A18" s="93"/>
      <c r="B18" s="50" t="s">
        <v>239</v>
      </c>
      <c r="C18" s="23" t="s">
        <v>250</v>
      </c>
      <c r="D18" s="23" t="s">
        <v>217</v>
      </c>
      <c r="E18" s="23" t="s">
        <v>256</v>
      </c>
      <c r="F18" s="44">
        <v>747.5</v>
      </c>
      <c r="G18" s="70"/>
    </row>
    <row r="19" spans="1:7" ht="15.6" x14ac:dyDescent="0.3">
      <c r="A19" s="93"/>
      <c r="B19" s="50" t="s">
        <v>242</v>
      </c>
      <c r="C19" s="23" t="s">
        <v>251</v>
      </c>
      <c r="D19" s="23" t="s">
        <v>43</v>
      </c>
      <c r="E19" s="23" t="s">
        <v>259</v>
      </c>
      <c r="F19" s="44">
        <v>250</v>
      </c>
      <c r="G19" s="70"/>
    </row>
    <row r="20" spans="1:7" ht="15.6" x14ac:dyDescent="0.3">
      <c r="A20" s="93"/>
      <c r="B20" s="50" t="s">
        <v>243</v>
      </c>
      <c r="C20" s="23" t="s">
        <v>252</v>
      </c>
      <c r="D20" s="23" t="s">
        <v>220</v>
      </c>
      <c r="E20" s="23" t="s">
        <v>260</v>
      </c>
      <c r="F20" s="44">
        <v>2289.06</v>
      </c>
      <c r="G20" s="70"/>
    </row>
    <row r="21" spans="1:7" x14ac:dyDescent="0.3">
      <c r="A21" s="93"/>
      <c r="B21" s="50" t="s">
        <v>244</v>
      </c>
      <c r="C21" s="23" t="s">
        <v>253</v>
      </c>
      <c r="D21" s="23" t="s">
        <v>46</v>
      </c>
      <c r="E21" s="23" t="s">
        <v>264</v>
      </c>
      <c r="F21" s="44">
        <v>1093.4100000000001</v>
      </c>
      <c r="G21" s="70"/>
    </row>
    <row r="22" spans="1:7" ht="16.2" thickBot="1" x14ac:dyDescent="0.35">
      <c r="A22" s="94"/>
      <c r="B22" s="53" t="s">
        <v>245</v>
      </c>
      <c r="C22" s="33" t="s">
        <v>254</v>
      </c>
      <c r="D22" s="33" t="s">
        <v>46</v>
      </c>
      <c r="E22" s="33" t="s">
        <v>265</v>
      </c>
      <c r="F22" s="45">
        <v>1904.71</v>
      </c>
      <c r="G22" s="88"/>
    </row>
    <row r="23" spans="1:7" ht="15" thickBot="1" x14ac:dyDescent="0.35">
      <c r="A23" s="30"/>
      <c r="B23" s="85" t="s">
        <v>19</v>
      </c>
      <c r="C23" s="86"/>
      <c r="D23" s="86"/>
      <c r="E23" s="87"/>
      <c r="F23" s="46">
        <f>SUM(F14:F22)</f>
        <v>14017.57</v>
      </c>
      <c r="G23" s="27">
        <f>SUM(G14)</f>
        <v>14017.57</v>
      </c>
    </row>
  </sheetData>
  <mergeCells count="9">
    <mergeCell ref="A14:A22"/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activeCell="D10" sqref="D1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74" t="s">
        <v>0</v>
      </c>
      <c r="B1" s="75"/>
      <c r="C1" s="75"/>
      <c r="D1" s="75"/>
      <c r="E1" s="75"/>
      <c r="F1" s="75"/>
    </row>
    <row r="2" spans="1:7" ht="15" x14ac:dyDescent="0.3">
      <c r="A2" s="76" t="s">
        <v>1</v>
      </c>
      <c r="B2" s="77"/>
      <c r="C2" s="77"/>
      <c r="D2" s="77"/>
      <c r="E2" s="77"/>
      <c r="F2" s="77"/>
    </row>
    <row r="3" spans="1:7" ht="15" x14ac:dyDescent="0.3">
      <c r="A3" s="78" t="s">
        <v>2</v>
      </c>
      <c r="B3" s="79"/>
      <c r="C3" s="79"/>
      <c r="D3" s="79"/>
      <c r="E3" s="79"/>
      <c r="F3" s="7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80" t="s">
        <v>3</v>
      </c>
      <c r="B5" s="80"/>
      <c r="C5" s="80"/>
      <c r="D5" s="80"/>
      <c r="E5" s="80"/>
      <c r="F5" s="80"/>
    </row>
    <row r="6" spans="1:7" x14ac:dyDescent="0.3">
      <c r="A6" s="80" t="s">
        <v>4</v>
      </c>
      <c r="B6" s="80"/>
      <c r="C6" s="80"/>
      <c r="D6" s="80"/>
      <c r="E6" s="80"/>
      <c r="F6" s="80"/>
    </row>
    <row r="7" spans="1:7" x14ac:dyDescent="0.3">
      <c r="A7" s="81" t="s">
        <v>5</v>
      </c>
      <c r="B7" s="81"/>
      <c r="C7" s="81"/>
      <c r="D7" s="81"/>
      <c r="E7" s="81"/>
      <c r="F7" s="81"/>
    </row>
    <row r="8" spans="1:7" x14ac:dyDescent="0.3">
      <c r="A8" s="47"/>
      <c r="B8" s="47"/>
      <c r="C8" s="47"/>
      <c r="D8" s="47"/>
      <c r="E8" s="47"/>
      <c r="F8" s="17"/>
    </row>
    <row r="9" spans="1:7" x14ac:dyDescent="0.3">
      <c r="A9" s="7" t="s">
        <v>6</v>
      </c>
      <c r="B9" s="47"/>
      <c r="C9" s="14" t="s">
        <v>266</v>
      </c>
      <c r="D9" s="47"/>
      <c r="E9" s="47"/>
      <c r="F9" s="17"/>
    </row>
    <row r="10" spans="1:7" x14ac:dyDescent="0.3">
      <c r="A10" s="8" t="s">
        <v>8</v>
      </c>
      <c r="B10" s="9"/>
      <c r="C10" s="15">
        <v>2024</v>
      </c>
    </row>
    <row r="11" spans="1:7" x14ac:dyDescent="0.3">
      <c r="A11" s="8" t="s">
        <v>9</v>
      </c>
      <c r="B11" s="9"/>
      <c r="C11" s="6" t="s">
        <v>10</v>
      </c>
    </row>
    <row r="12" spans="1:7" ht="15" thickBot="1" x14ac:dyDescent="0.35">
      <c r="D12" s="11" t="s">
        <v>11</v>
      </c>
      <c r="E12" s="12"/>
    </row>
    <row r="13" spans="1:7" ht="15" thickBot="1" x14ac:dyDescent="0.35">
      <c r="A13" s="41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20" t="s">
        <v>17</v>
      </c>
      <c r="G13" s="42" t="s">
        <v>18</v>
      </c>
    </row>
    <row r="14" spans="1:7" x14ac:dyDescent="0.3">
      <c r="A14" s="89" t="s">
        <v>266</v>
      </c>
      <c r="B14" s="48" t="s">
        <v>278</v>
      </c>
      <c r="C14" s="32" t="s">
        <v>267</v>
      </c>
      <c r="D14" s="32" t="s">
        <v>291</v>
      </c>
      <c r="E14" s="32" t="s">
        <v>295</v>
      </c>
      <c r="F14" s="49">
        <v>353.41</v>
      </c>
      <c r="G14" s="69">
        <f>SUM(F13:F24)</f>
        <v>15047.170000000002</v>
      </c>
    </row>
    <row r="15" spans="1:7" x14ac:dyDescent="0.3">
      <c r="A15" s="93"/>
      <c r="B15" s="50" t="s">
        <v>279</v>
      </c>
      <c r="C15" s="23" t="s">
        <v>268</v>
      </c>
      <c r="D15" s="23" t="s">
        <v>292</v>
      </c>
      <c r="E15" s="23" t="s">
        <v>296</v>
      </c>
      <c r="F15" s="51">
        <v>8547.81</v>
      </c>
      <c r="G15" s="70"/>
    </row>
    <row r="16" spans="1:7" ht="15.6" x14ac:dyDescent="0.3">
      <c r="A16" s="93"/>
      <c r="B16" s="50" t="s">
        <v>280</v>
      </c>
      <c r="C16" s="23" t="s">
        <v>269</v>
      </c>
      <c r="D16" s="23" t="s">
        <v>41</v>
      </c>
      <c r="E16" s="23" t="s">
        <v>288</v>
      </c>
      <c r="F16" s="52">
        <v>28</v>
      </c>
      <c r="G16" s="70"/>
    </row>
    <row r="17" spans="1:7" x14ac:dyDescent="0.3">
      <c r="A17" s="93"/>
      <c r="B17" s="50" t="s">
        <v>281</v>
      </c>
      <c r="C17" s="23" t="s">
        <v>270</v>
      </c>
      <c r="D17" s="23" t="s">
        <v>165</v>
      </c>
      <c r="E17" s="23" t="s">
        <v>289</v>
      </c>
      <c r="F17" s="52">
        <v>715</v>
      </c>
      <c r="G17" s="70"/>
    </row>
    <row r="18" spans="1:7" ht="15.6" x14ac:dyDescent="0.3">
      <c r="A18" s="93"/>
      <c r="B18" s="50" t="s">
        <v>282</v>
      </c>
      <c r="C18" s="23" t="s">
        <v>271</v>
      </c>
      <c r="D18" s="23" t="s">
        <v>79</v>
      </c>
      <c r="E18" s="23" t="s">
        <v>297</v>
      </c>
      <c r="F18" s="51">
        <v>1098.21</v>
      </c>
      <c r="G18" s="70"/>
    </row>
    <row r="19" spans="1:7" ht="15.6" x14ac:dyDescent="0.3">
      <c r="A19" s="93"/>
      <c r="B19" s="50" t="s">
        <v>278</v>
      </c>
      <c r="C19" s="23" t="s">
        <v>272</v>
      </c>
      <c r="D19" s="23" t="s">
        <v>43</v>
      </c>
      <c r="E19" s="23" t="s">
        <v>298</v>
      </c>
      <c r="F19" s="52">
        <v>250</v>
      </c>
      <c r="G19" s="70"/>
    </row>
    <row r="20" spans="1:7" ht="15.6" x14ac:dyDescent="0.3">
      <c r="A20" s="93"/>
      <c r="B20" s="50" t="s">
        <v>283</v>
      </c>
      <c r="C20" s="23" t="s">
        <v>273</v>
      </c>
      <c r="D20" s="23" t="s">
        <v>79</v>
      </c>
      <c r="E20" s="23" t="s">
        <v>299</v>
      </c>
      <c r="F20" s="52">
        <v>473</v>
      </c>
      <c r="G20" s="70"/>
    </row>
    <row r="21" spans="1:7" ht="15.6" x14ac:dyDescent="0.3">
      <c r="A21" s="93"/>
      <c r="B21" s="50" t="s">
        <v>284</v>
      </c>
      <c r="C21" s="23" t="s">
        <v>274</v>
      </c>
      <c r="D21" s="23" t="s">
        <v>293</v>
      </c>
      <c r="E21" s="23" t="s">
        <v>300</v>
      </c>
      <c r="F21" s="52">
        <v>440</v>
      </c>
      <c r="G21" s="70"/>
    </row>
    <row r="22" spans="1:7" ht="15.6" x14ac:dyDescent="0.3">
      <c r="A22" s="93"/>
      <c r="B22" s="50" t="s">
        <v>285</v>
      </c>
      <c r="C22" s="23" t="s">
        <v>275</v>
      </c>
      <c r="D22" s="23" t="s">
        <v>46</v>
      </c>
      <c r="E22" s="23" t="s">
        <v>301</v>
      </c>
      <c r="F22" s="52">
        <v>996.51</v>
      </c>
      <c r="G22" s="70"/>
    </row>
    <row r="23" spans="1:7" ht="15.6" x14ac:dyDescent="0.3">
      <c r="A23" s="93"/>
      <c r="B23" s="50" t="s">
        <v>286</v>
      </c>
      <c r="C23" s="23" t="s">
        <v>276</v>
      </c>
      <c r="D23" s="23" t="s">
        <v>46</v>
      </c>
      <c r="E23" s="23" t="s">
        <v>302</v>
      </c>
      <c r="F23" s="51">
        <v>2012.37</v>
      </c>
      <c r="G23" s="70"/>
    </row>
    <row r="24" spans="1:7" ht="16.2" thickBot="1" x14ac:dyDescent="0.35">
      <c r="A24" s="93"/>
      <c r="B24" s="53" t="s">
        <v>287</v>
      </c>
      <c r="C24" s="33" t="s">
        <v>277</v>
      </c>
      <c r="D24" s="33" t="s">
        <v>294</v>
      </c>
      <c r="E24" s="33" t="s">
        <v>290</v>
      </c>
      <c r="F24" s="54">
        <v>132.86000000000001</v>
      </c>
      <c r="G24" s="70"/>
    </row>
    <row r="25" spans="1:7" ht="15" thickBot="1" x14ac:dyDescent="0.35">
      <c r="A25" s="30"/>
      <c r="B25" s="85" t="s">
        <v>19</v>
      </c>
      <c r="C25" s="86"/>
      <c r="D25" s="86"/>
      <c r="E25" s="87"/>
      <c r="F25" s="46">
        <f>SUM(F14:F24)</f>
        <v>15047.170000000002</v>
      </c>
      <c r="G25" s="27">
        <f>SUM(G14)</f>
        <v>15047.170000000002</v>
      </c>
    </row>
  </sheetData>
  <mergeCells count="9">
    <mergeCell ref="A14:A24"/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2021-09-09T14:42:32Z</cp:lastPrinted>
  <dcterms:created xsi:type="dcterms:W3CDTF">2021-04-08T13:14:41Z</dcterms:created>
  <dcterms:modified xsi:type="dcterms:W3CDTF">2025-01-13T23:25:25Z</dcterms:modified>
</cp:coreProperties>
</file>