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5\"/>
    </mc:Choice>
  </mc:AlternateContent>
  <bookViews>
    <workbookView xWindow="0" yWindow="0" windowWidth="28800" windowHeight="10188" firstSheet="1" activeTab="11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24" l="1"/>
  <c r="G14" i="24" l="1"/>
  <c r="G62" i="24" s="1"/>
  <c r="F46" i="23" l="1"/>
  <c r="G14" i="23"/>
  <c r="G46" i="23" s="1"/>
  <c r="F30" i="22" l="1"/>
  <c r="G14" i="22"/>
  <c r="G30" i="22" s="1"/>
  <c r="F21" i="21" l="1"/>
  <c r="G14" i="21"/>
  <c r="G21" i="21" s="1"/>
  <c r="F21" i="20" l="1"/>
  <c r="G14" i="20"/>
  <c r="G21" i="20" s="1"/>
  <c r="F25" i="19" l="1"/>
  <c r="G14" i="19"/>
  <c r="G25" i="19" s="1"/>
  <c r="F23" i="18" l="1"/>
  <c r="G14" i="18"/>
  <c r="G23" i="18" s="1"/>
  <c r="F22" i="17" l="1"/>
  <c r="G14" i="17"/>
  <c r="G22" i="17" s="1"/>
  <c r="F21" i="16" l="1"/>
  <c r="G14" i="16"/>
  <c r="G21" i="16" s="1"/>
  <c r="F23" i="15" l="1"/>
  <c r="G14" i="15"/>
  <c r="G23" i="15" s="1"/>
  <c r="F20" i="14" l="1"/>
  <c r="G14" i="14"/>
  <c r="G20" i="14" l="1"/>
  <c r="F16" i="13" l="1"/>
  <c r="G14" i="13"/>
  <c r="G16" i="13" s="1"/>
</calcChain>
</file>

<file path=xl/sharedStrings.xml><?xml version="1.0" encoding="utf-8"?>
<sst xmlns="http://schemas.openxmlformats.org/spreadsheetml/2006/main" count="898" uniqueCount="537">
  <si>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</si>
  <si>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</si>
  <si>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</si>
  <si>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</si>
  <si>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ENERO</t>
  </si>
  <si>
    <t>AÑO:</t>
  </si>
  <si>
    <t xml:space="preserve">REGISTRO:  </t>
  </si>
  <si>
    <t>Fecha</t>
  </si>
  <si>
    <t xml:space="preserve">Fecha  </t>
  </si>
  <si>
    <t xml:space="preserve">Total </t>
  </si>
  <si>
    <t>TOTALES</t>
  </si>
  <si>
    <t>DEORSA</t>
  </si>
  <si>
    <t>30-ene.-2025</t>
  </si>
  <si>
    <t>16-ene.-2025</t>
  </si>
  <si>
    <t>ND80038</t>
  </si>
  <si>
    <t>CH12502</t>
  </si>
  <si>
    <t>GASTOS BANCARIOS POR APORTE DEL MES DE ENERO 2025 FUENTE MAGA APORTE POR Q 160677.00</t>
  </si>
  <si>
    <t>BANVO DE GUATEMALA</t>
  </si>
  <si>
    <t>CONSUMO DE ENERGIA ELECTRICA EN EL PUESTO DE CUARENTENA CANCHACAN, MES DE ENERO DE 2025. SP 2. FACTURA 1254508708.</t>
  </si>
  <si>
    <t>FEBRERO</t>
  </si>
  <si>
    <t>03-feb.-2025</t>
  </si>
  <si>
    <t>24-feb.-2025</t>
  </si>
  <si>
    <t>12-feb.-2025</t>
  </si>
  <si>
    <t>10-feb.-2025</t>
  </si>
  <si>
    <t>14-feb.-2025</t>
  </si>
  <si>
    <t>CH12503</t>
  </si>
  <si>
    <t>ND80024</t>
  </si>
  <si>
    <t>CH12504</t>
  </si>
  <si>
    <t>CH12506</t>
  </si>
  <si>
    <t>CH12505</t>
  </si>
  <si>
    <t>CH12508</t>
  </si>
  <si>
    <t>GATOS BANCARIOS POR APORTE DE LA FUENTE MAGA DEL MES DE FEBRERO 2025 POR Q 600,000.00 NC 86739</t>
  </si>
  <si>
    <t>PAGO DE SEGURO DE VIDA Y GASTOS MEDICOS DEL MES DE ENERO 2025, POLIZA 55796.</t>
  </si>
  <si>
    <t>WELSER ALEXIS GALVEZ CARPIO</t>
  </si>
  <si>
    <t>BANCO DE GUATEMALA</t>
  </si>
  <si>
    <t>PANAMERICAN LIFE DE GUATEMALA, S. A.</t>
  </si>
  <si>
    <t>GASOLINERAS DON ROLANDO 4</t>
  </si>
  <si>
    <t>COMBUSTIBLE, MES ENERO/2025, FACT N° 1000621712, LIQ. N° 34912.</t>
  </si>
  <si>
    <t>PAGO DE SERVICIO DE INTERNET EN EL PUESTO DE CUARENTENA CANCHACAN, MES DE ENERO Y FEBRERO DE 2025. SP 6. FACTURA NO. 2504412296.</t>
  </si>
  <si>
    <t>CONSUMO DE ENERGIA ELECTRICA EN EL PUESTO DE CUARENTENA LOS OLIVOS, MESES DE ENERO Y FEBRERO DE 2025. SP 7. FACTURAS NO. 2270578152 Y 3612625738.</t>
  </si>
  <si>
    <t>CONSUMO DE ENERGIA ELECTRICA EN EL PUESTO DE CUARENTENA CANCHACAN, MES DE FEBRERO DEL 2025. SP 10. FACTURA 1723419793.</t>
  </si>
  <si>
    <t>MARZO</t>
  </si>
  <si>
    <t>03-mar.-2025</t>
  </si>
  <si>
    <t>25-mar.-2025</t>
  </si>
  <si>
    <t>07-mar.-2025</t>
  </si>
  <si>
    <t>05-mar.-2025</t>
  </si>
  <si>
    <t>11-mar.-2025</t>
  </si>
  <si>
    <t>17-mar.-2025</t>
  </si>
  <si>
    <t>CH12511</t>
  </si>
  <si>
    <t>ND80013</t>
  </si>
  <si>
    <t>CH12512</t>
  </si>
  <si>
    <t>CH12510</t>
  </si>
  <si>
    <t>CH12513</t>
  </si>
  <si>
    <t>CH12518</t>
  </si>
  <si>
    <t>CH12516</t>
  </si>
  <si>
    <t>CH12520</t>
  </si>
  <si>
    <t>CH12522</t>
  </si>
  <si>
    <t>GASTOS BANCARIOS POR APORTE DE LA FUENTE MAGA DEL MES DE MARZO 2025 POR Q 182,099.00 NC 6670822</t>
  </si>
  <si>
    <t>PAGO DE SEGURO DE VIDA Y GASTOS MEDICOS DEL MES DE FEBRERO 2025, POLIZA 55796-001, SEGÙN FACTURA 2741848172.</t>
  </si>
  <si>
    <t>LUIS AVIDAN CHAVARRIA REYES</t>
  </si>
  <si>
    <t>ELEUTERIO RAMON PEREZ</t>
  </si>
  <si>
    <t>AUTOSERVICIOS Y SOLUCIONES</t>
  </si>
  <si>
    <t>LIQUIDACIÓN COMBUSTIBLE, MES FEB/2025, FACT. N° 1167150391, LIQ. N° 34918.</t>
  </si>
  <si>
    <t>LIQUIDACIÓN REPUESTOS, MES FEB/2025, FACT. N° 2822851926, LIQ. N° 34919.</t>
  </si>
  <si>
    <t>SERVICIO DE INTERNET EN EL PUESTO DE CUARENTENA CANCHACAN, MES DE MARZO DEL 2025. SP 14. FACTURA 635652360.</t>
  </si>
  <si>
    <t>COMPRA DE MATERIALES DE FERRETERIA PARA MANTENIMIENTO ORDINARIO DE CAMARAS DE FUMIGACION EN CUARENTENA CANCHACAN. SP. 19. FACTURA NO. 3053471455.</t>
  </si>
  <si>
    <t>CONSUMO DE ENERGIA ELECTRICA EN CUARENTENA LOS OLIVOS, MES DE MARZO DE 2025. SP. 20. FACTURA NO. 1874412497.</t>
  </si>
  <si>
    <t>ELADQUISICION DE MATERIALES PARA MANTENIMIENTO ORDINARIO DE CAMARAS DE FUMIGACION EN CUARENTENA CANCHACAN. SP 21. FACTURA NO. 143606545.</t>
  </si>
  <si>
    <t>CONSUMO DE ENERGIA ELECTRICA EN CUARENTENA CANCHACAN, MES DE MARZO DE 2025. SP 24, FACTURA NO. 266816743.</t>
  </si>
  <si>
    <t>ABRIL</t>
  </si>
  <si>
    <t>02-abr.-2025</t>
  </si>
  <si>
    <t>28-abr.-2025</t>
  </si>
  <si>
    <t>08-abr.-2025</t>
  </si>
  <si>
    <t>28-mar.-2025</t>
  </si>
  <si>
    <t>11-abr.-2025</t>
  </si>
  <si>
    <t>15-abr.-2025</t>
  </si>
  <si>
    <t>CH12532</t>
  </si>
  <si>
    <t>ND80008</t>
  </si>
  <si>
    <t>CH12529</t>
  </si>
  <si>
    <t>CH12525</t>
  </si>
  <si>
    <t>CH12524</t>
  </si>
  <si>
    <t>CH12533</t>
  </si>
  <si>
    <t>CH12534</t>
  </si>
  <si>
    <t>GASTOS BANCARIOS POR APORTE DE LA FUENTE MAGA DEL MES DE ABRIL 2025, APORTE POR Q 145247.00</t>
  </si>
  <si>
    <t>GASOLINERAS DON ROLANDO</t>
  </si>
  <si>
    <t>PANAMERICAN LIFE DE GUATEMALA</t>
  </si>
  <si>
    <t>JULIA LUCIDA AUCAR MISS</t>
  </si>
  <si>
    <t xml:space="preserve"> LIQUIDACIÓN COMBUSTIBLE, MES MARZO/2025, FACT. N° 2338410274, LIQ. N° 34926.</t>
  </si>
  <si>
    <t>PAGO DE SEGURO DE VIDA Y GASTOS MEDICOS DEL MES DE MARZO 2025, POLIZA 55796.</t>
  </si>
  <si>
    <t>PAGO DE SALDO PARA CELULARES UTILIZADOS EN LAS CUARENTENAS CANCHACAN Y LOS OLIVOS, MESES DE FEBRERO Y MARZO DEL 2025. SP 30. FACTURA NO. 1278823545.</t>
  </si>
  <si>
    <t>PAGO POR SERVICIO DE INTERNET EN EL PUESTO DE CUARENTENA CANCHACAN, CORRESPONDIENTE AL MES DE ABRIL DEL AÑO 2025. SP 31. FACTURA NO. 3995550648.</t>
  </si>
  <si>
    <t>CONSUMO DE ENERGIA ELECTRICA EN LA CUARENTENA LOS OLIVOS, MES DE ABRIL DEL AÑO 2025. SP 33. FACTURA NO. 777405733.</t>
  </si>
  <si>
    <t>CONSUMO DE ENERGIA ELECTRICA EN EL PUESTO DE CUARENTENA CANCHACAN, CORRESPONDIENTE AL MES DE ABRIL DEL 2025. SP 37. FACTURA NO. : 3854846497.</t>
  </si>
  <si>
    <t>MAYO</t>
  </si>
  <si>
    <t>05-may.-2025</t>
  </si>
  <si>
    <t>30-may.-2025</t>
  </si>
  <si>
    <t>08-may.-2025</t>
  </si>
  <si>
    <t>09-may.-2025</t>
  </si>
  <si>
    <t>15-may.-2025</t>
  </si>
  <si>
    <t>21-may.-2025</t>
  </si>
  <si>
    <t>CH12539</t>
  </si>
  <si>
    <t>ND800024</t>
  </si>
  <si>
    <t>CH12537</t>
  </si>
  <si>
    <t>CH12536</t>
  </si>
  <si>
    <t>CH12538</t>
  </si>
  <si>
    <t>CH12541</t>
  </si>
  <si>
    <t>CH12545</t>
  </si>
  <si>
    <t>CH12546</t>
  </si>
  <si>
    <t>GASTOS BANCARIOS POR ASIGNACION DE FONDOS DEL MES DE MAYO 2025 FUENTE MAGA APORTE POR Q 50,000.00</t>
  </si>
  <si>
    <t>INVERSIONES DEL NORTE</t>
  </si>
  <si>
    <t>PCS SOLUCIONES, S.A</t>
  </si>
  <si>
    <t>COFIÑO STAHL</t>
  </si>
  <si>
    <t xml:space="preserve"> PAGO DE SEGURO DE VIDA Y GASTOS MEDICOS DEL MES DE ABRIL 2025. POLIZA 55796.</t>
  </si>
  <si>
    <t>LIQUIDACIÓN COMBUSTIBLE, ABRIL/2025, FACT. N° 1276397382, LIQ. N° 34930.</t>
  </si>
  <si>
    <t xml:space="preserve"> ADQUISICION DE 2 KIT DE TINTA PARA IMPRESORAS EPSON L3250 UTILIZADAS EN CUARENTENA CANCHACAN Y LOS OLIVOS. SP 42. FACTURA NO. 3823584643.</t>
  </si>
  <si>
    <t>PAGO POR SERVICIO DE INTERNET EN EL PUESTO DE CUARENTENA CANCHACAN, CORRESPONDIENTE AL MES DE MAYO DEL AÑO 2025. SP 44. FACTURA NO. 236669760.</t>
  </si>
  <si>
    <t>CONSUMO DE ENERGIA ELECTRICA EN CUARENTENA LOS OLIVOS MES DE MAYO DEL 2025. SP 50. FACTURA NO. 2550482500.</t>
  </si>
  <si>
    <t>CONSUMO DE ENERGIA ELECTRICA EN EL PUESTO DE CUARENTENA CANCHACAN, MES DE MAYO DEL AÑO 2025. SP 57. FACTURA NO. 2568307771.</t>
  </si>
  <si>
    <t>ADQUISICION DE REPUESTOS (EMPAQUE DE CUBIERTA, SELLO DE MOTOR, RETENEDOR) AL VEHICULO P-439DDL Y SELLO DE ACEITE AL P-552FDV, CANCHACAN Y LOS OLIVOS RESPECTIVAMENTE. SP 63. FACTURA NO. 2982888288.</t>
  </si>
  <si>
    <t>Numeral 11</t>
  </si>
  <si>
    <t>CONTRATACIÓN DE BIENES Y SERVICIOS</t>
  </si>
  <si>
    <t>RE-LAIP-0011</t>
  </si>
  <si>
    <t>CONTRATACION DE BIENES Y SERVICIOS</t>
  </si>
  <si>
    <t>Renglon</t>
  </si>
  <si>
    <t>No. Documento</t>
  </si>
  <si>
    <t>Q</t>
  </si>
  <si>
    <t>Beneficiario</t>
  </si>
  <si>
    <t>Descripción</t>
  </si>
  <si>
    <t>298/262</t>
  </si>
  <si>
    <t>11. La información sobre contrataciones de todos los bienes y servicios que son utilizados por los sujetos abligados, identificando los montos, precios unitarios, costos, los renglones presuuestarios correspondientes, las caracteristicas de los proveedores, los detalles de los procesos de adjudicación y el contenido de los contratos.</t>
  </si>
  <si>
    <t>11. La información sobre contrataciones de todos los bienes y servicios que son utilizados por los sujetos obligados, identificando los montos, precios unitarios, costos, los renglones presupuestarios correspondientes, los detalles de las adjudicaciones.</t>
  </si>
  <si>
    <t>Renglón</t>
  </si>
  <si>
    <t>JUNIO</t>
  </si>
  <si>
    <t>02-jun.-2025</t>
  </si>
  <si>
    <t>12-may.-2025</t>
  </si>
  <si>
    <t>18-jun.-2025</t>
  </si>
  <si>
    <t>12-jun.-2025</t>
  </si>
  <si>
    <t>09-jun.-2025</t>
  </si>
  <si>
    <t>20-jun.-2025</t>
  </si>
  <si>
    <t>25-jun.-2025</t>
  </si>
  <si>
    <t>CH12549</t>
  </si>
  <si>
    <t>CH12563</t>
  </si>
  <si>
    <t>ND800028</t>
  </si>
  <si>
    <t>CH12562</t>
  </si>
  <si>
    <t>CH12555</t>
  </si>
  <si>
    <t>CH12559</t>
  </si>
  <si>
    <t>CH12560</t>
  </si>
  <si>
    <t>CH12561</t>
  </si>
  <si>
    <t>CH12557</t>
  </si>
  <si>
    <t>GASTOS BANCARIOS POR ASIGNACION DEL MES DE JUNIO 2025 FUENTE MAGA APORTE POR Q 287,425.00 ND 80028</t>
  </si>
  <si>
    <t>UNIFORMES Z Y C</t>
  </si>
  <si>
    <t>JULIA LUCIDIA AUCAR MISS</t>
  </si>
  <si>
    <t>TOMAS SALAM POP</t>
  </si>
  <si>
    <t>DIARIO DE CENTROAMERICA</t>
  </si>
  <si>
    <t>LIQUIDACIÓN COMBUSTIBLE, MES MAYO/2025, FACT. N°2532393506, LIQ. N° 34937.</t>
  </si>
  <si>
    <t>COMPRA DE CAMISAS PARA UNIFORMES DEL PERSONAL DEL PUESTO DE CUARENTENA CANCHACAN DEL CENTRO DE OPERACIONES PETEN / SOL. 17</t>
  </si>
  <si>
    <t>PAGO SERVICIO DE INTERNET EN EL PUESTO DE CUARENTENA CANCHACAN CORRESPONDIENTE AL MES DE JUNIO DEL AÑO 2025. SP 73. FACTURA NO. 1046890008.</t>
  </si>
  <si>
    <t>CONSUMO DE ENERGIA ELECTRICA EN EL PUESTO DE CUARENTENA LOS OLIVOS CORRESPONDIENTE AL MES DE JUNIO DEL 2025. SP 74. FACTURA 3456583092 .</t>
  </si>
  <si>
    <t>CONSUMO DE ENERGIA ELECTRICA EN EL PUESTO DE CUARENTENA CANCHACAN, CORRESPONDIENTE AL MES DE JUNIO DEL AÑO 2025. SP 82. FACTURA 3826008765.</t>
  </si>
  <si>
    <t>PAGO DE RECARGA DE SALDO A CELULARES DE LAS CUARENTENAS CANCHACAN Y LOS OLIVOS MESES DE MAYO Y JUNIO DE 2025. SP 85. FACTURA NO. 1708870499.</t>
  </si>
  <si>
    <t>SERVICIO DE INSTALACION DE TABLERO DE DISTRIBUCION ELECTRICA DE 8 CIRCUITOS QUE CONTROLA LA ALIMENTACION DE ENERGÍA ELECTRICA EN EL PUESTO DE CUARENTENA CANCHACAN. SP 87. FACTURA NO. 2911192760.</t>
  </si>
  <si>
    <t>PAGO DE PUBLICACION EN LA PARTE LEGAL DEL DIARIO DE CENTROAMERICA, LEY ACCESO A LA INFORMACION PUBLICA, SEGÚN COTIZACIÓN-DGDCAyTN-DM-DC-1771-2025/AM.</t>
  </si>
  <si>
    <t>JULIO</t>
  </si>
  <si>
    <t>01-jul.-2025</t>
  </si>
  <si>
    <t>17-jul.-2025</t>
  </si>
  <si>
    <t>03-jul.-2025</t>
  </si>
  <si>
    <t>09-jul.-2025</t>
  </si>
  <si>
    <t>11-jul.-2025</t>
  </si>
  <si>
    <t>14-jul.-2025</t>
  </si>
  <si>
    <t>24-jul.-2025</t>
  </si>
  <si>
    <t>30-jul.-2025</t>
  </si>
  <si>
    <t>31-jul.-2025</t>
  </si>
  <si>
    <t>26-jun.-2025</t>
  </si>
  <si>
    <t>CH12564</t>
  </si>
  <si>
    <t>ND80033</t>
  </si>
  <si>
    <t>CH12568</t>
  </si>
  <si>
    <t>CH12572</t>
  </si>
  <si>
    <t>CH12570</t>
  </si>
  <si>
    <t>CH12574</t>
  </si>
  <si>
    <t>CH12576</t>
  </si>
  <si>
    <t>CH12580</t>
  </si>
  <si>
    <t>CH12581</t>
  </si>
  <si>
    <t>CH12582</t>
  </si>
  <si>
    <t>CH12566</t>
  </si>
  <si>
    <t>GASTOS BANCARIOS POR ASIGANCION DE LA FUENTE MAGA DEL MES DE JULIO 2025</t>
  </si>
  <si>
    <t>JORGE DAVID BURGOS CANO</t>
  </si>
  <si>
    <t>GRUPO SOLID, S.A.</t>
  </si>
  <si>
    <t>JUANITO MONZON CARRERA</t>
  </si>
  <si>
    <t>CLUTCHES DE GUATEMALA S.A.</t>
  </si>
  <si>
    <t>JOSE MARIA DE JESUS GIRON,</t>
  </si>
  <si>
    <t>COMPRA DE FOCOS DE 20W Y LLAVE PARA LAVAMANOS, PARA USO EN EL PUESTO DE CUARENTENA LOS OLIVOS. SP. 110. FACTURA NO. 2152742980.</t>
  </si>
  <si>
    <t>PAGO DE INTERNET AL SERVICIO DEL PUESTO DE CUARENTENA CANCHACAN, CORRESPONDIENTE AL MES DE JULIO DEL AÑO 2025. SP 89. FACTURA NO. 2156349941.</t>
  </si>
  <si>
    <t>SERVICIO DE ANALISIS DE LABORATORIO DE BROMURO EN SANGRE A 13 COLABORADORES DEL PUESTO DE CUARENTENA CANCHACAN Y 9 COLABORADORES DEL PUESTO DE CUARENTENA LOS OLIVOS. SP 92. FACTURA NO. 910707605 Y 3472573868.</t>
  </si>
  <si>
    <t>CONSUMO DE ENERGIA ELECTRICA EN EL PUESTO DE CUARENTENA LOS OLIVOS, MES DE JULIO DEL AÑO 2025. SP 93. FACTURA NO. 77482290.</t>
  </si>
  <si>
    <t>ADQUISICION DE 2 CUBETAS DE PINTURA LATEX PARA MANTENIMIENTO DE LAS INSTALACIONES DEL PUESTO DE CUARENTENA LOS OLIVOS. SP 95. FACTURA NO. 2071350495</t>
  </si>
  <si>
    <t>CONSUMO DE ENERGIA ELECTRICA EN EL PUESTO DE CUARENTENA CANCHACAN, CORRESPONDIENTE AL MES DE JULIO DEL AÑO 2025. SP 97. FACTURA NO. 799229376.</t>
  </si>
  <si>
    <t>SERVICIO DE PINTADO Y PULIDO DE LODERA Y TAPIZADO DE BUTACA LADO DEL PILOTO DEL VEHÍCULO PLACAS P-552FDV, CUARENTENA LOS OLIVOS. SP 103. FACTURA NO. 1947618376.</t>
  </si>
  <si>
    <t>COMPRA DE ZAPATA DE FRENOS AL P-552FDV; TAMBOR Y SERVICIO DE FRENOS PEGADOS AL P-835DSG, CUARENTENAS LOS OLIVOS Y CANCHACAN RESPECTIVAMENTE. SP 111. FACTURAS NO. 280839464 y 3947581181.</t>
  </si>
  <si>
    <t>SERVICIO PREVENTIVO Y CORRECTIVO AL VEHICULO PLACAS MI83BBT, FACTURA 1394164699</t>
  </si>
  <si>
    <t>274-283-284</t>
  </si>
  <si>
    <t>252-261-269-283-299</t>
  </si>
  <si>
    <t>262-269-298-299</t>
  </si>
  <si>
    <t>283-297</t>
  </si>
  <si>
    <t>AGOSTO</t>
  </si>
  <si>
    <t>14-ago.-2025</t>
  </si>
  <si>
    <t>02-sep.-2025</t>
  </si>
  <si>
    <t>20-ago.-2025</t>
  </si>
  <si>
    <t>08-ago.-2025</t>
  </si>
  <si>
    <t>12-ago.-2025</t>
  </si>
  <si>
    <t>15-ago.-2025</t>
  </si>
  <si>
    <t>CH12595</t>
  </si>
  <si>
    <t>ND80044</t>
  </si>
  <si>
    <t>ND80017</t>
  </si>
  <si>
    <t>CH12587</t>
  </si>
  <si>
    <t>CH12591</t>
  </si>
  <si>
    <t>CH12592</t>
  </si>
  <si>
    <t>CH12593</t>
  </si>
  <si>
    <t>GASTOS BANCARIOS POR COMPLEMENTO A ASIGNACION DEL MES DE AGOSTO 2025 FUENTE MAGA POR Q 401600.00 NC 88521</t>
  </si>
  <si>
    <t>GASTOS BANCARIOS POR ASIGNACION DE FONDOS DEL MES DE AGOSTO 2025 FUENTE MAGA APORTE POR Q 287,425.00</t>
  </si>
  <si>
    <t xml:space="preserve">VITATRAC, .S.A. </t>
  </si>
  <si>
    <t>DELIA MARLENI GONZALEZ CUELLAR</t>
  </si>
  <si>
    <t>TOMAS SALAM POP/</t>
  </si>
  <si>
    <t>COMPRA DE LLANTAS 235/60 RIN 18 MARCA HANKOOK, PARA USO EN EL VEHICULO CON PLACAS MI-83BBT, ASIGNADO A DIRECCION GUATEMALA / SOL. 01</t>
  </si>
  <si>
    <t>ADQUISICION DE 1 YOYO DE CORTE DE CHAPEADORA PARA USO EN CUARENTENA CANCHACAN. SP 116. FACTURA NO. 1384861304.</t>
  </si>
  <si>
    <t>PAGO POR SERVICIO DE REPARACION E INSTALACION DE RH100 AMP QUE DISTRIBUYE CORRIENTE ELECTRICA EN LAS DIFERENTES OFICINAS DE CUARENTENA CANCHACAN Y REPARACION DEL CABLEADO DEL TABLERO DE FLIPONES QUE DISTRIBUYE CORRIENTE ELECTRICA EN LA CUARENTENA LOS OLIVOS. SP 117. FACTURA 1417430444.</t>
  </si>
  <si>
    <t>CONSUMO DE ENERGIA ELECTRICA EN EL PUESTO DE CUARENTENA LOS OLIVOS, CORRESPONDIENTE AL MES DE AGOSTO DEL AÑO 2025. SP 118. FACTURA NO. 2175683649.</t>
  </si>
  <si>
    <t>CONSUMO DE ENERGIA ELECTRICA EN EL PUESTO DE CUARENTENA CANCHACAN, CORRESPONDIENTE AL MES DE AGOSTO DEL AÑO 2025. SP 121. FACTURA NO. 716001198.</t>
  </si>
  <si>
    <t>SEPTIEMBRE</t>
  </si>
  <si>
    <t>01-sep.-2025</t>
  </si>
  <si>
    <t>24-sep.-2025</t>
  </si>
  <si>
    <t>29-ago.-2025</t>
  </si>
  <si>
    <t>09-sep.-2025</t>
  </si>
  <si>
    <t>17-sep.-2025</t>
  </si>
  <si>
    <t>26-sep.-2025</t>
  </si>
  <si>
    <t>CH12606</t>
  </si>
  <si>
    <t>CH12624</t>
  </si>
  <si>
    <t>ND80014</t>
  </si>
  <si>
    <t>CH12603</t>
  </si>
  <si>
    <t>CH12607</t>
  </si>
  <si>
    <t>CH12610</t>
  </si>
  <si>
    <t>CH12622</t>
  </si>
  <si>
    <t>GASTOS BANCARIOS POR ASIGNACION DE FONDOS DEL MES DE SEPTIEMBRE 2025 MAGA APORTE POR Q 511368.00</t>
  </si>
  <si>
    <t xml:space="preserve">DATA STORAGE AND PRINTING PRODUCTS GROUP, S.A. </t>
  </si>
  <si>
    <t>WENDY RUTHMINI CIFUENTES MEDA</t>
  </si>
  <si>
    <t>COMPRA DE SALDO PARA CELULARES AL SERVICIO EN LAS CUARENTENAS CANCHACAN Y LOS OLIVOS, CORRESPONDIENTE A LOS MESES DE JULIO Y AGOSTO DEL AÑO 2025. SP 128. FACTURA NO. 1716537541.</t>
  </si>
  <si>
    <t>LIQUIDACIÓN DE COMBUSTIBLE, GASOLINERAS DON ROLANDO 4, MES AGO/2025, FACT. N° 1409896037, LIQ. N° 34952.</t>
  </si>
  <si>
    <t>COMPRA DE TONER PARA USO EN EL CENTRO DE IMPRESION EN OFICINAS CENTRALES / SOL. 02</t>
  </si>
  <si>
    <t>CONSUMO DE ENERGIA ELECTRICA EN EL PUESTO DE CUARENTENA LOS OLIVOS, CORRESPONDIENTE AL MES DE SEPTIEMBRE DEL AÑO 2025. SP 133. FACTURA NO. 3434758664</t>
  </si>
  <si>
    <t>CONSUMO DE ENERGIA ELECTRICA EN LA CUARENTENA CANCHACAN, CORRESPONDIENTE AL MES SEPTIEMBRE DEL AÑO 2025. SP 137. FACTURA NO. 3482732630</t>
  </si>
  <si>
    <t>COMPRA DE PRESENTES PARA LOS REPRESENTANTES DE USDA Y SADER, CONTRAPARTES DE MAGA, CON OCASION DE LA 9a. REUNION DEL COMITE DE DIRECCION SUPERIOR, EL DIA 25-09-2025 GUATEMALA.</t>
  </si>
  <si>
    <t>OCTUBRE</t>
  </si>
  <si>
    <t>30-sep.-2025</t>
  </si>
  <si>
    <t>01-oct.-2025</t>
  </si>
  <si>
    <t>09-oct.-2025</t>
  </si>
  <si>
    <t>02-oct.-2025</t>
  </si>
  <si>
    <t>16-oct.-2025</t>
  </si>
  <si>
    <t>30-oct.-2025</t>
  </si>
  <si>
    <t>06-oct.-2025</t>
  </si>
  <si>
    <t>08-oct.-2025</t>
  </si>
  <si>
    <t>10-oct.-2025</t>
  </si>
  <si>
    <t>28-oct.-2025</t>
  </si>
  <si>
    <t>CH12649</t>
  </si>
  <si>
    <t>CH12670</t>
  </si>
  <si>
    <t>CH12650</t>
  </si>
  <si>
    <t>CH12627</t>
  </si>
  <si>
    <t>ND80026</t>
  </si>
  <si>
    <t>CH12672</t>
  </si>
  <si>
    <t>CH12625</t>
  </si>
  <si>
    <t>CH12631</t>
  </si>
  <si>
    <t>CH12636</t>
  </si>
  <si>
    <t>CH12635</t>
  </si>
  <si>
    <t>CH12639</t>
  </si>
  <si>
    <t>CH12637</t>
  </si>
  <si>
    <t>CH12642</t>
  </si>
  <si>
    <t>CH12654</t>
  </si>
  <si>
    <t>CH12671</t>
  </si>
  <si>
    <t>CH12626</t>
  </si>
  <si>
    <t>GASTOS BANCARIOS POR ASIGNACION DE FONDOS DEL MES DE OCTUBRE 2025 FUENTE MAGA APORTE POR Q 220031.00</t>
  </si>
  <si>
    <t>COFIÑO STAHL Y COMPAÑIA, S.A.</t>
  </si>
  <si>
    <t xml:space="preserve">UNIFORMES Z Y C </t>
  </si>
  <si>
    <t xml:space="preserve">DISTRIBUIDORA RENOJ </t>
  </si>
  <si>
    <t>SOLUCIONES TOTALES EN ELECTRONICA, S.A.</t>
  </si>
  <si>
    <t>FLOR DE MARIA VITZIL HERNANDEZ</t>
  </si>
  <si>
    <t>CARGA.NET S.A.</t>
  </si>
  <si>
    <t>IMER ESTUARDO RODRIGUEZ MELGAR</t>
  </si>
  <si>
    <t>TOMAS ROBERTO GONZALEZ ZALTRON</t>
  </si>
  <si>
    <t>WALTER ORLANDO ROJAS DIAZ</t>
  </si>
  <si>
    <t xml:space="preserve"> COMPRA DE LLANTAS PARA USO EN EL VEHICULO CON PLACAS P-835DSG ASIGNADO AL CENTRO DE OPERACIONES PETEN.</t>
  </si>
  <si>
    <t>COMPRA DE UNIFORMES PARA USO DEL PERSONAL DE CUARENTENAS CANCHACAN Y LOS OLIVOS DEL CENTRO DE OPERACIONES PETEN.</t>
  </si>
  <si>
    <t>COMPRA DE MATERIALES DE LIMPIEZA PARA USO EN LAS CUARENTENAS DEL CENTRO DE OPERACIONES PETEN.</t>
  </si>
  <si>
    <t>COMPRA DE LAMPARAS PARA USO EN DIRECCION GUATEMALA / OFICINAS CENTRALES.</t>
  </si>
  <si>
    <t>ANTICIPO DEL 50% POR GESTION DE TRAMITE PARA LICENCIA AMBIENTAL DE REGISTRO DE IMPORTADOR DE SUSTANCIA AGOTADORAS DE OZONO.</t>
  </si>
  <si>
    <t>ENVIRONMENT SYSTEM CONSULTANT, S.A.,</t>
  </si>
  <si>
    <t>COMPRA DE 2 SELLOS DE HULE CON BASE DE MADERA PARA USO EN LA CUARENTENA CANCHACAN Y LOS OLIVOS. SP 143. FACTURA NO. 4200349821.</t>
  </si>
  <si>
    <t>PAGO SERVICIO DE INTERNET USADO EN EL PUESTO DE CUARENTENA CANCHACAN, CORRESPONDIENTE AL MES DE OCTUBRE DEL AÑO 2025. SP 147. FACTURA NO. 2619622377.</t>
  </si>
  <si>
    <t>COMPRA DE MATERIALES DE FERRETERIA Y MATERIALES ELECTRICOS PARA USO EN LA CUARENTENA CANCHACAN. SP 152. FACTURA NO. 1878870722</t>
  </si>
  <si>
    <t>ADQUISICION DE VENTILADORES DE PEDESTAL PARA USO DEL PERSONAL EN CUARENTENA CANCHACAN. SP 153. FACTURA NO. 1094078010.</t>
  </si>
  <si>
    <t>REPARACION Y MANTENIMIENTO DE CHAPEADORAS CON NUMERO DE INVENTARIO MG-17-0003 Y MU-19-0257. UTILIZADAS EN CUARENTENA CANCHACAN Y LOS OLIVOS. SP 154. FACTURA NO. 1133594355.</t>
  </si>
  <si>
    <t>PAGO DE AGUA PURIFICADA CONSUMIDA POR PERSONAL DE LA CUARENTENA LOS OLIVOS DURANTE LOS MESES DE MAYO A SEPTIEMBRE DEL AÑO 2025. SP 156. FACTURA NO. 4070917161.</t>
  </si>
  <si>
    <t>CONSUMO DE ENERGIA ELECTRICA EN EL PUESTO DE CUARENTENA CANCHACAN, CORRESPONDIENTE AL MES DE OCTUBRE DEL 2025. SP 159. FACTURA NO. 1037519540.</t>
  </si>
  <si>
    <t>CONSUMO DE ENERGIA ELECTRICA EN EL PUESTO DE CUARENTENA CANCHACAN, CORRESPONDIENTE AL MES DE OCTUBRE DEL AÑO 2025. SP. 160. FACTURA NO. 1010253964.</t>
  </si>
  <si>
    <t>ADQUISICION DE MATERIALES PARA REPARACION DE TUBERÍA DE AGUA POTABLE EN CUARENTENA CANCHACAN. SP 163. FACTURA NO. 4215161604.</t>
  </si>
  <si>
    <t>PAGO DE IMPRESIÓN DE 1500 HOJAS, QUE INCLUYE ORIGINAL Y DOS COPIAS PARA SER 500 CAJAS FISCALES FORMA 200-A3.</t>
  </si>
  <si>
    <t>NOVIEMBRE</t>
  </si>
  <si>
    <t>GASTOS BANCARIOS POR APORTES DEL MES DE NOVIEMBRE 2025 FUENTE COOPERANTE MAGA APORTE DE Q 243839.88</t>
  </si>
  <si>
    <t>04-nov.-2025</t>
  </si>
  <si>
    <t>05-nov.-2025</t>
  </si>
  <si>
    <t>06-nov.-2025</t>
  </si>
  <si>
    <t>19-nov.-2025</t>
  </si>
  <si>
    <t>25-nov.-2025</t>
  </si>
  <si>
    <t>07-nov.-2025</t>
  </si>
  <si>
    <t>10-nov.-2025</t>
  </si>
  <si>
    <t>18-nov.-2025</t>
  </si>
  <si>
    <t>03-nov.-2025</t>
  </si>
  <si>
    <t>11-nov.-2025</t>
  </si>
  <si>
    <t>13-nov.-2025</t>
  </si>
  <si>
    <t>17-nov.-2025</t>
  </si>
  <si>
    <t>27-nov.-2025</t>
  </si>
  <si>
    <t>CH12700</t>
  </si>
  <si>
    <t>CH12699</t>
  </si>
  <si>
    <t>CH12673</t>
  </si>
  <si>
    <t>CH12685</t>
  </si>
  <si>
    <t>CH12675</t>
  </si>
  <si>
    <t>CH12726</t>
  </si>
  <si>
    <t>CH12687</t>
  </si>
  <si>
    <t>CH12674</t>
  </si>
  <si>
    <t>CH12727</t>
  </si>
  <si>
    <t>CH12679</t>
  </si>
  <si>
    <t>CH12722</t>
  </si>
  <si>
    <t>CH12702</t>
  </si>
  <si>
    <t>CH12725</t>
  </si>
  <si>
    <t>CH12705</t>
  </si>
  <si>
    <t>ND80009</t>
  </si>
  <si>
    <t>CH12701</t>
  </si>
  <si>
    <t>CH12683</t>
  </si>
  <si>
    <t>CH12684</t>
  </si>
  <si>
    <t>CH12689</t>
  </si>
  <si>
    <t>CH12690</t>
  </si>
  <si>
    <t>CH12678</t>
  </si>
  <si>
    <t>CH12697</t>
  </si>
  <si>
    <t>CH12696</t>
  </si>
  <si>
    <t>CH12704</t>
  </si>
  <si>
    <t>CH12703</t>
  </si>
  <si>
    <t>CH12723</t>
  </si>
  <si>
    <t>CH12681</t>
  </si>
  <si>
    <t>CORPORACIÓN DZ</t>
  </si>
  <si>
    <t xml:space="preserve">GRUPO EXPERTOS CENTROAMERICANOS EN ELECTROMECANICA </t>
  </si>
  <si>
    <t>IMPORCOMP, S.A.</t>
  </si>
  <si>
    <t xml:space="preserve">LABORATORIOS, EQUIPOS E INSTRUMENTOS, S.A. </t>
  </si>
  <si>
    <t xml:space="preserve">ERMES MATEO LANCERIO JIMENEZ </t>
  </si>
  <si>
    <t xml:space="preserve">PRODUCTOS Y SERVICIOS AGROINDUSTRIALES, S.A. </t>
  </si>
  <si>
    <t xml:space="preserve">GRUPO AIRES Y SERVICIOS, S.A. </t>
  </si>
  <si>
    <t>PRODUCTOS Y SERVICIOS AGROINDUSTRIALES, S.A.</t>
  </si>
  <si>
    <t>MARIO RENE CIFUENTES GAMEZ</t>
  </si>
  <si>
    <t>CARIN LIZET SANCHEZ ZEPEDA</t>
  </si>
  <si>
    <t xml:space="preserve">CARIN LIZET SANCHEZ ZEPEDA </t>
  </si>
  <si>
    <t xml:space="preserve">EDGAR FRANCISCO PEREZ GOMEZ </t>
  </si>
  <si>
    <t>EDGAR FRANCISCO PEREZ GOMEZ</t>
  </si>
  <si>
    <t xml:space="preserve">NUEVOS ALMACENES, S.A. </t>
  </si>
  <si>
    <t>MINISTERIO DE AMBIENTE Y RECURSOS NATURALES</t>
  </si>
  <si>
    <t xml:space="preserve">JULIA LUCIDIA AUCAR MISS </t>
  </si>
  <si>
    <t>LA BONANZA</t>
  </si>
  <si>
    <t>DON PACO S.A.</t>
  </si>
  <si>
    <t>INGRESOS PROPIOS DIRECCIÓN GENERAL DEL DCA Y TN</t>
  </si>
  <si>
    <t>LIQUIDACIÓN COMBUSTIBLE, MES OCT/2025, FACT. N° 4198976595, LIQ. N° 34964.</t>
  </si>
  <si>
    <t>LIQUIDACIÓN COMBUSTIBLE, MES OCT/2025, FACT. N° 359220558, LIQ. N° 34966.</t>
  </si>
  <si>
    <t>COMPRA DE AIRE ACONDICIONADO PARA USO EN CUARENTENA LOS OLIVOS DEL CENTRO DE OPERACIONES PETEN.</t>
  </si>
  <si>
    <t>COMPRA DE CARTUCHOS Y RESPIRADORES 3M PARA USO EN PROTECCION DEL PERSONAL DE CUARENTENAS CANCHACAN Y LOS OLIVOS DEL CENTRO DE OPERACIONES PETEN.</t>
  </si>
  <si>
    <t>COMPRA DE TERMOHIGROMETRO PARA USO EN LAS CAMARAS DE FUMIGACION EN CUARENTENA LOS OLIVOS DEL CENTRO DE OPERACIONES PETEN.</t>
  </si>
  <si>
    <t>COMPRA DE PLAYERAS PARA USO DEL PERSONAL TEMPORAL EN CUARENTENA CANCHACAN DEL CENTRO DE OPERACIONES PETEN.</t>
  </si>
  <si>
    <t>COMPRA DE MOTOR PARA USO EN LA CAMARA DE FUMIGACION EN LA ACTIVIDAD DE CONTROL LEGAL EN CUARENTENA CANCHACAN DEL CENTRO DE OPERACIONES PETEN.</t>
  </si>
  <si>
    <t>CALENTADORES INDUSTRIALES PARA USO EN LAS CAMARAS DE FUMIGACION EN LOS PUESTOS DE CUARENTENA DE CANCHACAN Y LOS OLIVOS DEL CENTRO DE OPERACIONES PETEN.</t>
  </si>
  <si>
    <t>COMPRA DE TERMOHIGROMETRO PARA USO EN CAMARAS DE FUMIGACION EN CUARENTENA CANCHACAN DEL CENTRO DE OPERACIONES PETEN.</t>
  </si>
  <si>
    <t>COMPRA DE MOTOR PARA USO EN LA CAMARA DE FUMIGACION EN CUARENTENA CANCHACAN DEL CENTRO DE OPERACIONES PETEN.</t>
  </si>
  <si>
    <t>COMPRA DE PLAYERAS PARA USO DE LOS COLABORADORES TEMPORALES EN CUARENTENA LOS OLIVOS DEL CENTRO DE OPERACIONES PETEN.</t>
  </si>
  <si>
    <t>COMPRA DE ESCRITORIO PARA USO EN CUARENTENA LOS OLIVOS DEL CENTRO DE OPERACIONES PETEN.</t>
  </si>
  <si>
    <t>COMPRA DE MOTOR ELECTRICO PARA USO EN CAMARA DE FUMIGACION EN CUARENTENA LOS OLIVOS DEL CENTRO DE OPERACIONES PETEN.</t>
  </si>
  <si>
    <t>INSTALACION DE 61.10 METROS CUADRADOS DE CIELO FALSO EN EL PUESTO DE CUARENTENA CANCHACAN.</t>
  </si>
  <si>
    <t>INSTALACION DE 13.02 METROS CUADRADOS DE CIELO FALSO EN EL PUESTO DE CUARENTENA LOS OLIVOS DEL CENTRO DE OPERACIONES PETEN.</t>
  </si>
  <si>
    <t>COMPRA DE PINTURAS Y ACCESORIOS PARA SER UTILIZADOS EN EL MANTENIMIENTO DE LAS INSTALACIONES DE LA CUARENTENA CANCHACAN DEL CENTRO DE OPERACIONES PETEN.</t>
  </si>
  <si>
    <t>COMPRA DE PINTURAS Y ACCESORIOS PARA SER UTILIZADOS EN EL MANTENIMIENTO DE LAS INSTALACIONES DE LA CUARENTENA LOS OLIVOS, DEL CENTRO DE OPERACIONES PETEN.</t>
  </si>
  <si>
    <t>COMPRA DE HERRAMIENTAS PARA USO EN DIRECCION GUATEMALA.</t>
  </si>
  <si>
    <t>LIQUIDACIÓN DE REPUESTOS, MES DE OCT/2025, FACT. N° 1965113916, LIQ. N° 34965.</t>
  </si>
  <si>
    <t>PAGO DE SEGURO DE VIDA Y GASTOS MEDICOS DEL MES DE OCTUBRE 2025. POLIZA 55796.</t>
  </si>
  <si>
    <t>PAGO DE SEGURO DE VIDA DE JORNALES DEL MES DE OCTUBRE 2025. POLIZA 55827.</t>
  </si>
  <si>
    <t>GESTION DE REGISTRO DE LICENCIA DE IMPORTADOR, PARA POSTERIORMENTE GESTIONAR LA LICENCIA DE IMPORTACION DEL BROMURO DE METILO (EMISION DE LICENCIA DE IMPORTADOR).</t>
  </si>
  <si>
    <t>GESTION DE REGISTRO DE LICENCIA DE IMPORTADOR REQUISITO INDISPENSABLE, PARA GESTIONAR LA LICENCIA DE IMPORTACION DEL BROMURO DE METILO (INGRESO DE SOLICITUD DE LICENCIA COMO IMPORTADOR).</t>
  </si>
  <si>
    <t>PAGO DE SALDO PARA CELULARES AL SERVICIO EN LAS CUARENTENAS CANCHACAN Y LOS OLIVOS, CORRESPONDIENTE A LOS MESES DE SEPTIEMBRE Y OCTUBRE DEL AÑO 2025. SP 165. FACTURA NO. 1489717277.</t>
  </si>
  <si>
    <t>CONSUMO DE ENERGIA ELECTRICA EN EL PUESTO DE CUARENTENA LOS OLIVOS, CORRESPONDIENTE AL MES DE NOVIEMBRE DEL AÑO 2025. SP 172. FACTURA NO. 3859565212.</t>
  </si>
  <si>
    <t>ADQUISICION DE DOS VENTILADORES DE PEDESTAL PARA USO EN EL PUESTO DE CUARENTENA LOS OLIVOS. SP 174. FACTURA NO. 2261863855.</t>
  </si>
  <si>
    <t>CONSUMO DE ENERGIA ELECTRICA EN EL PUESTO DE CUARENTENA CANCHACAN, CORRESPONDIENTE AL MES DE NOVIEMBRE DEL AÑO 2025. SP 177. FACTURA NO. 4221190186.</t>
  </si>
  <si>
    <t>COMPRA DE 1 MESA PLEGABLE Y 6 SILLAS PLEGABLES PARA USO DEL PERSONAL DEL PUESTO DE CUARENTENA LOS OLIVOS. SP 184. FACTURA NO. 1073172439.</t>
  </si>
  <si>
    <t>ADQUISICION DE SUMINISTROS PARA BOTIQUIN DE PRIMEROS AUXILIOS, DESTINADOS AL USO EN LAS CUARENTENAS CANCHACAN Y LOS OLIVOS. SP 191. FACTURA NO. 1365328741. MODALIDAD DE PAGO: CONTADO.</t>
  </si>
  <si>
    <t>PAGO RENOVACIÓN SUSCRIPCIÓN FÍSICA ANUAL DEL DIARIO DE CENTROAMÉRICA, LA CUAL VENCE EL 12-11-2025</t>
  </si>
  <si>
    <t>LIQUIDACIÓN COMBUSTIBLE, MES JUN/2025, FACT. N° 2666221029, LIQ. N° 34942.</t>
  </si>
  <si>
    <t>DICIEMBRE</t>
  </si>
  <si>
    <t>30-dic.-2025</t>
  </si>
  <si>
    <t>23-dic.-2025</t>
  </si>
  <si>
    <t>26-dic.-2025</t>
  </si>
  <si>
    <t>24-nov.-2025</t>
  </si>
  <si>
    <t>26-nov.-2025</t>
  </si>
  <si>
    <t>11-dic.-2025</t>
  </si>
  <si>
    <t>17-dic.-2025</t>
  </si>
  <si>
    <t>18-dic.-2025</t>
  </si>
  <si>
    <t>28-nov.-2025</t>
  </si>
  <si>
    <t>10-dic.-2025</t>
  </si>
  <si>
    <t>12-dic.-2025</t>
  </si>
  <si>
    <t>09-dic.-2025</t>
  </si>
  <si>
    <t>02-dic.-2025</t>
  </si>
  <si>
    <t>15-dic.-2025</t>
  </si>
  <si>
    <t>22-dic.-2025</t>
  </si>
  <si>
    <t>29-dic.-2025</t>
  </si>
  <si>
    <t>CH12869</t>
  </si>
  <si>
    <t>CH12870</t>
  </si>
  <si>
    <t>CH12871</t>
  </si>
  <si>
    <t>CH12880</t>
  </si>
  <si>
    <t>CH12881</t>
  </si>
  <si>
    <t>CH12873</t>
  </si>
  <si>
    <t>CH12875</t>
  </si>
  <si>
    <t>CH12876</t>
  </si>
  <si>
    <t>CH12774</t>
  </si>
  <si>
    <t>CH12736</t>
  </si>
  <si>
    <t>CH12743</t>
  </si>
  <si>
    <t>CH12730</t>
  </si>
  <si>
    <t>CH12731</t>
  </si>
  <si>
    <t>CH12771</t>
  </si>
  <si>
    <t>CH12836</t>
  </si>
  <si>
    <t>CH12812</t>
  </si>
  <si>
    <t>CH12843</t>
  </si>
  <si>
    <t>CH12837</t>
  </si>
  <si>
    <t>CH12814</t>
  </si>
  <si>
    <t>CH12735</t>
  </si>
  <si>
    <t>CH12769</t>
  </si>
  <si>
    <t>CH12765</t>
  </si>
  <si>
    <t>CH12770</t>
  </si>
  <si>
    <t>CH12776</t>
  </si>
  <si>
    <t>CH12874</t>
  </si>
  <si>
    <t>CH12741</t>
  </si>
  <si>
    <t>CH12739</t>
  </si>
  <si>
    <t>CH12740</t>
  </si>
  <si>
    <t>CH12773</t>
  </si>
  <si>
    <t>ND80018</t>
  </si>
  <si>
    <t>CH12729</t>
  </si>
  <si>
    <t>CH12745</t>
  </si>
  <si>
    <t>CH12748</t>
  </si>
  <si>
    <t>CH12816</t>
  </si>
  <si>
    <t>CH12775</t>
  </si>
  <si>
    <t>CH12815</t>
  </si>
  <si>
    <t>CH12838</t>
  </si>
  <si>
    <t>CH12839</t>
  </si>
  <si>
    <t>CH12817</t>
  </si>
  <si>
    <t>CH12840</t>
  </si>
  <si>
    <t>CH12844</t>
  </si>
  <si>
    <t>CH12845</t>
  </si>
  <si>
    <t>CH12872</t>
  </si>
  <si>
    <t>CH12879</t>
  </si>
  <si>
    <t>GGASTOS BANCARIOS POR ASIGNACION DE FONDOS DEL MES DE DICIEMBRE 2025 FUENTE MAGA APORTE POR Q 124178.00</t>
  </si>
  <si>
    <t>GASOLINERAS DON ROLANDO N° 4</t>
  </si>
  <si>
    <t>INVERSIONES CANALES S.A.</t>
  </si>
  <si>
    <t>IMPORTADORA TECNICA, COPROPIEDAD</t>
  </si>
  <si>
    <t>MELVINA MARGARITA SANCHEZ OCHOA DE GARCIA</t>
  </si>
  <si>
    <t>CANELLA S.A.</t>
  </si>
  <si>
    <t xml:space="preserve">NUEVOS ALMACENES S.A. </t>
  </si>
  <si>
    <t>DATA STORAGE AND PRINTING PRODUCTS GROUP S.A.</t>
  </si>
  <si>
    <t>NIKAMI IMPORTACIONES, S.A.</t>
  </si>
  <si>
    <t xml:space="preserve">CARLOS MANUEL CORDERO GUZMAN </t>
  </si>
  <si>
    <t>OD GUATEMALA</t>
  </si>
  <si>
    <t xml:space="preserve">CARIN LIZET SANCHEZ ZEPETA </t>
  </si>
  <si>
    <t>IMPORTADORA TECNICA</t>
  </si>
  <si>
    <t>EDY HUMBERTO RECINOS ORELLANA</t>
  </si>
  <si>
    <t xml:space="preserve">MELVINA MARGARITA SANCHEZ OCHOA DE GARCIA </t>
  </si>
  <si>
    <t xml:space="preserve">SOLUCIONES TOTALES EN ELECTRONICA S.A. </t>
  </si>
  <si>
    <t xml:space="preserve">DELTA FRIO </t>
  </si>
  <si>
    <t xml:space="preserve">CARLOS MANUEL CORDERO LEMUS </t>
  </si>
  <si>
    <t>MANUEL ALFREDO TOLEDO RIOS</t>
  </si>
  <si>
    <t xml:space="preserve">ANTONIO JOSE FRANCISCO CALIMA FRIELY </t>
  </si>
  <si>
    <t xml:space="preserve">GRUPO DISTRIBUIDORA CONTINENTAL, S.A. </t>
  </si>
  <si>
    <t>CARGA NET</t>
  </si>
  <si>
    <t>IMPSA</t>
  </si>
  <si>
    <t>SARA LUZ LOPEZ JOCHOLA</t>
  </si>
  <si>
    <t>SEGUROS UNIVERSALES S.A.</t>
  </si>
  <si>
    <t>JORGE ARMANDO RIVAS CANEK</t>
  </si>
  <si>
    <t xml:space="preserve">MELVINA MARGARITA SANCHEZ OCHOA </t>
  </si>
  <si>
    <t>FABRICA Y ENSAMBLADORA DE CAMIONES S.A</t>
  </si>
  <si>
    <t>JOSE MARIA DE JESUS GIRON CHEREC</t>
  </si>
  <si>
    <t>LIQUIDACIÓN COMBUSTIBLE, MES DIC/2025, FACT. N° 2872789528, LIQ. N° 34977.</t>
  </si>
  <si>
    <t>LIQUIDACIÓN COMBUSTIBLE MES DIC/2025, FACT. N° 1826637086, LIQ. N° 34978.</t>
  </si>
  <si>
    <t>LIQUIDACIÓN COMBUSTIBLE, MES DIC/2025, FACT. N° 2221425469, LIQ. N°. 34979.</t>
  </si>
  <si>
    <t>COMPRA DE BOCINA PARA USO EN ACTIVIDADES DE LA CUARENTENA CANCHACAN</t>
  </si>
  <si>
    <t>COMPRA DE MATERIALES DE OFICINA PARA USO EN CUARENTENA CANCHACAN</t>
  </si>
  <si>
    <t>COMPRA DE MATERIALES PARA REPARACION DE TECHO Y LAMPARAS SOLARES PARA USO EN CUARENTENA CANCHACAN</t>
  </si>
  <si>
    <t>COMPRA DE LAMPARAS SOLARES DESTINADOS AL USO DEL PUESTO DE CUARENTENA LOS OLIVOS</t>
  </si>
  <si>
    <t>COMPRA DE MATERIALES PARA SER UTILIZADOS EN PUESTO DE CUARENTENA LOS OLIVOS</t>
  </si>
  <si>
    <t>DETECTOR DE FUGAS DE GAS PARA USO EN COMPROBACION DE HERMETICIDAD DE CAMARAS DE FUMIGACION EN CUARENTENA CANCHACAN DEL CENTRO DE OPERACIONES PETEN.</t>
  </si>
  <si>
    <t>COMPRA DE DETECTOR DE FUGAS DE GAS PARA USO EN COMPROBACION DE HERMETICIDAD DE CAMARAS DE FUMIGACION EN CUARENTENA LOS OLIVOS DEL CENTRO DE PETEN.</t>
  </si>
  <si>
    <t>INSTALACION DE ROTULOS PUBLICITARIOS, IMPRESION DE ADHESIVOS E INTALACION DE VALLAS PUBLICITARIAS EN EL PUESTO DE CUARENTENA LOS OLIVOS DEL CENTRO DE OPERACIONES PETEN.</t>
  </si>
  <si>
    <t>INSTALACION DE ROTULOS PUBLICITARIOS, IMPRESION DE ADHESIVOS E INTALACION DE VALLAS PUBLICITARIAS EN EL PUESTO DE CUARENTENA CANCHACAN DEL CENTRO DE OPERACIONES PETEN.</t>
  </si>
  <si>
    <t>COMPRA DE MATERIALES PARA USO EN EL LABORATORIO Y PARA USO EN EL AREA DE SEGURIDAD EN CUARENTENA LOS OLIVOS DEL CENTRO DE OPERACIONES PETEN.</t>
  </si>
  <si>
    <t>COMPRA DE MATERIALES PARA USO EN REPARACION DE COCINA EN EL PUESTO DE CUARENTENA CANCHACAN DEL CENTRO DE OPERACIONES PETEN.</t>
  </si>
  <si>
    <t>COMPRA DE SOMBRILLAS PARA PROTECCION DE PERSONAL EN PISTA DE CUARENTENA</t>
  </si>
  <si>
    <t>COMPRA DE HILO PARA CHAPEADORA USO LIMPIEZA DEL AREA VERDE EN PUESTO DE CUARENTENA LOS OLIVOS</t>
  </si>
  <si>
    <t>COMPRA DE PROYECTOR PARA USO DE RELACIONES PUBLICAS Y DIVULGACION.</t>
  </si>
  <si>
    <t>COMPRA DE PANTALLAS PARA PROYECTOR PARA USO EN RELACIONES PUBLICAS Y DIVULGACIÓN.</t>
  </si>
  <si>
    <t>COMPRA DE BRAZO Y TELEVISOR PARA USO EN CUARENTENAS DE PETEN.</t>
  </si>
  <si>
    <t>COMPRA DE UPS PARA USO EN CUARENTENAS DE PETEN.</t>
  </si>
  <si>
    <t>COMPRA DE TONER PARA USO EN DIRECCION GUATEMALA.</t>
  </si>
  <si>
    <t>SERVICIO DE MANTENIMIENTO DE DOS AIRES ACONDICIONADOS UBICADOS EN DIRECCION GUATEMALA.</t>
  </si>
  <si>
    <t>COMPRA DE AIRE ACONDICIONADO PARA USO EN OFICINA DIRECCION GUATEMALA</t>
  </si>
  <si>
    <t>PERSONALIZACION DE AGENDAS EJECUTIVAS CON SELLO DEL PROGRAMA MOSCAMED</t>
  </si>
  <si>
    <t>ELABORACION DE PROMOCIONAL DE MOSCAMED PARA LOS DIFERENTES CENTROS DE TRABAJO</t>
  </si>
  <si>
    <t>ELABORACION DE PROMOCIONAL DE MOSCAMED PRA LOS DIFERENTES CENTROS DE TRABAJO</t>
  </si>
  <si>
    <t>COMPRA DE AGENDA TIPO LIBRETA PROMOCIONAL PARA LOS DIFERENTES CENTROS DE TRABAJO</t>
  </si>
  <si>
    <t>COMPRA DE AGENDAS EJECUTIVAS COMO ESTRATEGIA DE RELACIONES PUBLICAS DEL PROGRAMA MOSCAMED</t>
  </si>
  <si>
    <t>PAGO POR SERVICIO DE INTERNET UTILIZADO EN EL PUESTO DE CUARENTENA CANCHACAN, CORRESPONDIENTE AL MES DE DICIEMBRE DEL 2025. SP 198. FACTURA NO. 4249176863.</t>
  </si>
  <si>
    <t>SERVICIO DE RECARGA DE 2 EXTINTORES TIPO ABC DE 20 LBS DE CUARENTENA CANCHACAN Y 3 DE 20 LBS DE CUARENTENA LOS OLIVOS. SP. 204. FACTURA. 205408020.</t>
  </si>
  <si>
    <t>CONSUMO DE ENERGIA ELECTRICA EN EL PUESTO DE CUARENTENA LOS OLIVOS, CORRESPONDIENTE AL MES DE DICIEMBRE 2025. SP 206. FACTURA NO. 3095873156</t>
  </si>
  <si>
    <t>SERVICIO DE: INSTALACION DE AIRE ACONDICIONADO TIPO MINISPLIT (INCLUYE MATERIALES E INSTALACION ELECTRICA) EN CUARENTENA LOS OLIVOS. SERVICIO DE REVISION Y REPARACION DE SISTEMA ELECTRICO EN CAJA DE FLIPONES EN LA CUARENTENA LOS OLIVOS. SP 213. FACTURA NO. 396643579</t>
  </si>
  <si>
    <t>CONSUMO DE ENERGIA ELECTRICA EN EL PUESTO DE CUARENTENA CANCHACAN, CORRESPONDIENTE AL MES DE DICIEMBRE DEL 2025. SP 216. FACTURA NO. 1537428367.</t>
  </si>
  <si>
    <t>ADQUISICION DE MATERIALES ELECTRICOS Y HERRAMIENTAS PARA USO EN LAS CUARENTENAS CANCHACAN Y LOS OLIVOS. SP 218. FACTURA NO. 331368657.</t>
  </si>
  <si>
    <t>COMPRA DE SALDO PARA CELULARES UTILIZADOS EN LAS CUARENTENAS CANCHACAN Y LOS OLIVOS CORRESPONDIENTE A LOS MESES DE NOVIEMBRE Y DICIEMBRE DEL 2025. SP 220. FACTURA NO. 1054952940.</t>
  </si>
  <si>
    <t>COMPRA DE AGUA PURIFICADA PARA CONSUMO DEL PERSONAL DEL PUESTO DE CUARENTENA LOS OLIVOS, DURANTE LOS MESES DE OCTUBRE A DICIEMBRE DEL 2025. SP 221. FACTURA NO. 1468220947.</t>
  </si>
  <si>
    <t>PAGO DE SEGURO DEL PICKUP PLACAS P138LKN AL 31 DE DICIEMBRE DEL 2025. CANCHACAN. SP. 222. NOTA DE COBRO NO. 36593433</t>
  </si>
  <si>
    <t>ADQUISICION DE PALETAS DE VIDRIO DE DIFERENTES TAMAÑOS PARA VENTANA DESTINADAS AL USO EN EL PUESTO DE CUARENTENA CANCHACAN. SP 223. FACTURA 150356551.</t>
  </si>
  <si>
    <t>ADQUISICION DE UN BARRENO DE 800W DESTINADO PARA USOS VARIOS EN EL PUESTO DE CUARENTENA CANCHACAN. SP 224. FACTURA NO. 1881228196.</t>
  </si>
  <si>
    <t>ADQUISICION DE CINTA PARA AISLAR SCOTCH Y ESCURRIDORES PARA USO EN LABORATORIO EN EL PUESTO DE CUARENTENA CANCHACAN. SP 225. FACTURA 2018594505.</t>
  </si>
  <si>
    <t>SERVICIO DE MANTENIMIENTO PREVENTIVO PARA MANTENER GARANTIA DEL VEHICULO PLACAS P138LKN, ASIGNADO A CUARENTENA CANCHACAN. SP 230. FACTURA NO. 683033515.</t>
  </si>
  <si>
    <t>SERVICIO MAYOR AL VEHICULO PLACAS P684FQK ASIGNADO A DIRECCION GUATEMALA FACTURA 2004176087</t>
  </si>
  <si>
    <t>291, 299</t>
  </si>
  <si>
    <t>INSTALACION DE AIRE ACONDICIONADO EN OFICINA DIRECCION GUATEMALA</t>
  </si>
  <si>
    <t>COMPRA DE CANECAS 5 GALONES PARA ENVASADO DE GF-120</t>
  </si>
  <si>
    <t>CH12883</t>
  </si>
  <si>
    <t>CH12886</t>
  </si>
  <si>
    <t>09-ene.-2026</t>
  </si>
  <si>
    <t>PAGO SEGURO DE VIDA DE JORNALES DICIEMBRE 2025, POLIZA 5582</t>
  </si>
  <si>
    <t>06-ene.-2026</t>
  </si>
  <si>
    <t>CH12884</t>
  </si>
  <si>
    <t>GASTOS BANCARIOS POR COMPRA DE CHEQUE DE CAJA POR REINTEGRO A TESORERIA NACIONAL FONDOS MAGA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</si>
</sst>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6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rgb="FF666666"/>
      <name val="Tahoma"/>
      <family val="2"/>
    </font>
    <font>
      <b/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8F8F8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43" fontId="12" fillId="0" borderId="0" applyFont="0" applyFill="0" applyBorder="0" applyAlignment="0" applyProtection="0"/>
  </cellStyleXfs>
  <cellXfs count="123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/>
    <xf numFmtId="0" fontId="4" fillId="0" borderId="0" xfId="0" applyFont="1" applyAlignment="1">
      <alignment vertical="center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9" fillId="2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44" fontId="13" fillId="0" borderId="8" xfId="0" applyNumberFormat="1" applyFont="1" applyBorder="1" applyAlignment="1">
      <alignment vertical="center"/>
    </xf>
    <xf numFmtId="164" fontId="13" fillId="0" borderId="8" xfId="3" applyNumberFormat="1" applyFont="1" applyBorder="1" applyAlignment="1">
      <alignment vertical="center"/>
    </xf>
    <xf numFmtId="44" fontId="9" fillId="2" borderId="3" xfId="2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13" fillId="0" borderId="17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  <xf numFmtId="0" fontId="13" fillId="0" borderId="25" xfId="0" applyFont="1" applyBorder="1" applyAlignment="1">
      <alignment vertical="center"/>
    </xf>
    <xf numFmtId="164" fontId="13" fillId="0" borderId="17" xfId="3" applyNumberFormat="1" applyFont="1" applyBorder="1" applyAlignment="1">
      <alignment vertical="center"/>
    </xf>
    <xf numFmtId="0" fontId="14" fillId="4" borderId="12" xfId="0" applyFont="1" applyFill="1" applyBorder="1" applyAlignment="1">
      <alignment horizontal="left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right" vertical="center" wrapText="1"/>
    </xf>
    <xf numFmtId="0" fontId="14" fillId="4" borderId="16" xfId="0" applyFont="1" applyFill="1" applyBorder="1" applyAlignment="1">
      <alignment horizontal="right" vertical="center" wrapText="1"/>
    </xf>
    <xf numFmtId="4" fontId="14" fillId="5" borderId="16" xfId="0" applyNumberFormat="1" applyFont="1" applyFill="1" applyBorder="1" applyAlignment="1">
      <alignment horizontal="right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20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4" fontId="14" fillId="4" borderId="22" xfId="0" applyNumberFormat="1" applyFont="1" applyFill="1" applyBorder="1" applyAlignment="1">
      <alignment horizontal="right" vertical="center" wrapText="1"/>
    </xf>
    <xf numFmtId="43" fontId="14" fillId="4" borderId="4" xfId="3" applyFont="1" applyFill="1" applyBorder="1" applyAlignment="1">
      <alignment horizontal="right" vertical="center" wrapText="1"/>
    </xf>
    <xf numFmtId="43" fontId="14" fillId="5" borderId="4" xfId="3" applyFont="1" applyFill="1" applyBorder="1" applyAlignment="1">
      <alignment horizontal="right" vertical="center" wrapText="1"/>
    </xf>
    <xf numFmtId="0" fontId="14" fillId="5" borderId="13" xfId="0" applyFont="1" applyFill="1" applyBorder="1" applyAlignment="1">
      <alignment horizontal="left" vertical="center" wrapText="1"/>
    </xf>
    <xf numFmtId="43" fontId="14" fillId="5" borderId="14" xfId="3" applyFont="1" applyFill="1" applyBorder="1" applyAlignment="1">
      <alignment horizontal="right" vertical="center" wrapText="1"/>
    </xf>
    <xf numFmtId="0" fontId="14" fillId="4" borderId="23" xfId="0" applyFont="1" applyFill="1" applyBorder="1" applyAlignment="1">
      <alignment horizontal="left" vertical="center" wrapText="1"/>
    </xf>
    <xf numFmtId="0" fontId="14" fillId="3" borderId="23" xfId="0" applyFont="1" applyFill="1" applyBorder="1" applyAlignment="1">
      <alignment horizontal="left" vertical="center" wrapText="1"/>
    </xf>
    <xf numFmtId="43" fontId="14" fillId="4" borderId="24" xfId="3" applyFont="1" applyFill="1" applyBorder="1" applyAlignment="1">
      <alignment horizontal="right" vertical="center" wrapText="1"/>
    </xf>
    <xf numFmtId="43" fontId="14" fillId="4" borderId="14" xfId="3" applyFont="1" applyFill="1" applyBorder="1" applyAlignment="1">
      <alignment horizontal="right" vertical="center" wrapText="1"/>
    </xf>
    <xf numFmtId="43" fontId="14" fillId="5" borderId="16" xfId="3" applyFont="1" applyFill="1" applyBorder="1" applyAlignment="1">
      <alignment horizontal="right" vertical="center" wrapText="1"/>
    </xf>
    <xf numFmtId="43" fontId="14" fillId="4" borderId="16" xfId="3" applyFont="1" applyFill="1" applyBorder="1" applyAlignment="1">
      <alignment horizontal="right" vertical="center" wrapText="1"/>
    </xf>
    <xf numFmtId="0" fontId="14" fillId="5" borderId="21" xfId="0" applyFont="1" applyFill="1" applyBorder="1" applyAlignment="1">
      <alignment horizontal="left" vertical="center" wrapText="1"/>
    </xf>
    <xf numFmtId="43" fontId="14" fillId="5" borderId="22" xfId="3" applyFont="1" applyFill="1" applyBorder="1" applyAlignment="1">
      <alignment horizontal="right" vertical="center" wrapText="1"/>
    </xf>
    <xf numFmtId="0" fontId="14" fillId="4" borderId="20" xfId="0" applyFont="1" applyFill="1" applyBorder="1" applyAlignment="1">
      <alignment horizontal="left" vertical="center" wrapText="1"/>
    </xf>
    <xf numFmtId="43" fontId="14" fillId="4" borderId="22" xfId="3" applyFont="1" applyFill="1" applyBorder="1" applyAlignment="1">
      <alignment horizontal="right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43" fontId="13" fillId="0" borderId="8" xfId="3" applyFont="1" applyBorder="1" applyAlignment="1">
      <alignment vertical="center"/>
    </xf>
    <xf numFmtId="44" fontId="9" fillId="2" borderId="27" xfId="2" applyNumberFormat="1" applyFont="1" applyFill="1" applyBorder="1" applyAlignment="1">
      <alignment vertical="center" wrapText="1"/>
    </xf>
    <xf numFmtId="43" fontId="14" fillId="3" borderId="13" xfId="3" applyFont="1" applyFill="1" applyBorder="1" applyAlignment="1">
      <alignment horizontal="right" vertical="center" wrapText="1"/>
    </xf>
    <xf numFmtId="43" fontId="14" fillId="3" borderId="4" xfId="3" applyFont="1" applyFill="1" applyBorder="1" applyAlignment="1">
      <alignment horizontal="right" vertical="center" wrapText="1"/>
    </xf>
    <xf numFmtId="43" fontId="14" fillId="3" borderId="21" xfId="3" applyFont="1" applyFill="1" applyBorder="1" applyAlignment="1">
      <alignment horizontal="right" vertical="center" wrapText="1"/>
    </xf>
    <xf numFmtId="43" fontId="14" fillId="3" borderId="22" xfId="3" applyFont="1" applyFill="1" applyBorder="1" applyAlignment="1">
      <alignment horizontal="right" vertical="center" wrapText="1"/>
    </xf>
    <xf numFmtId="43" fontId="14" fillId="3" borderId="14" xfId="3" applyFont="1" applyFill="1" applyBorder="1" applyAlignment="1">
      <alignment horizontal="right" vertical="center" wrapText="1"/>
    </xf>
    <xf numFmtId="43" fontId="14" fillId="3" borderId="16" xfId="3" applyFont="1" applyFill="1" applyBorder="1" applyAlignment="1">
      <alignment horizontal="right" vertical="center" wrapText="1"/>
    </xf>
    <xf numFmtId="0" fontId="15" fillId="0" borderId="25" xfId="0" applyFont="1" applyBorder="1" applyAlignment="1">
      <alignment vertical="center"/>
    </xf>
    <xf numFmtId="43" fontId="15" fillId="0" borderId="17" xfId="3" applyFont="1" applyBorder="1" applyAlignment="1">
      <alignment vertical="center"/>
    </xf>
    <xf numFmtId="44" fontId="15" fillId="0" borderId="17" xfId="0" applyNumberFormat="1" applyFont="1" applyBorder="1" applyAlignment="1">
      <alignment vertical="center"/>
    </xf>
    <xf numFmtId="0" fontId="14" fillId="3" borderId="31" xfId="0" applyFont="1" applyFill="1" applyBorder="1" applyAlignment="1">
      <alignment horizontal="left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9" fillId="2" borderId="26" xfId="2" applyFont="1" applyFill="1" applyBorder="1" applyAlignment="1">
      <alignment horizontal="center" vertical="center" wrapText="1"/>
    </xf>
    <xf numFmtId="0" fontId="9" fillId="2" borderId="26" xfId="2" applyFont="1" applyFill="1" applyBorder="1" applyAlignment="1">
      <alignment horizontal="left" vertical="center" wrapText="1"/>
    </xf>
    <xf numFmtId="43" fontId="9" fillId="2" borderId="26" xfId="3" applyFont="1" applyFill="1" applyBorder="1" applyAlignment="1">
      <alignment horizontal="center" vertical="center" wrapText="1"/>
    </xf>
    <xf numFmtId="43" fontId="14" fillId="3" borderId="31" xfId="3" applyFont="1" applyFill="1" applyBorder="1" applyAlignment="1">
      <alignment horizontal="right" vertical="center" wrapText="1"/>
    </xf>
    <xf numFmtId="43" fontId="14" fillId="3" borderId="23" xfId="3" applyFont="1" applyFill="1" applyBorder="1" applyAlignment="1">
      <alignment horizontal="right" vertical="center" wrapText="1"/>
    </xf>
    <xf numFmtId="0" fontId="15" fillId="0" borderId="7" xfId="0" applyFont="1" applyBorder="1" applyAlignment="1">
      <alignment vertical="center"/>
    </xf>
    <xf numFmtId="43" fontId="15" fillId="0" borderId="8" xfId="3" applyFont="1" applyBorder="1" applyAlignment="1">
      <alignment vertical="center"/>
    </xf>
    <xf numFmtId="0" fontId="15" fillId="3" borderId="7" xfId="0" applyFont="1" applyFill="1" applyBorder="1" applyAlignment="1">
      <alignment vertical="center"/>
    </xf>
    <xf numFmtId="43" fontId="15" fillId="3" borderId="8" xfId="3" applyFont="1" applyFill="1" applyBorder="1" applyAlignment="1">
      <alignment vertical="center"/>
    </xf>
    <xf numFmtId="44" fontId="15" fillId="3" borderId="17" xfId="0" applyNumberFormat="1" applyFont="1" applyFill="1" applyBorder="1" applyAlignment="1">
      <alignment vertical="center"/>
    </xf>
    <xf numFmtId="44" fontId="15" fillId="0" borderId="6" xfId="0" applyNumberFormat="1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4" fontId="15" fillId="0" borderId="19" xfId="0" applyNumberFormat="1" applyFont="1" applyFill="1" applyBorder="1" applyAlignment="1">
      <alignment horizontal="center" vertical="center"/>
    </xf>
    <xf numFmtId="44" fontId="13" fillId="0" borderId="6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44" fontId="15" fillId="0" borderId="14" xfId="0" applyNumberFormat="1" applyFont="1" applyFill="1" applyBorder="1" applyAlignment="1">
      <alignment horizontal="center" vertical="center"/>
    </xf>
    <xf numFmtId="44" fontId="15" fillId="0" borderId="16" xfId="0" applyNumberFormat="1" applyFont="1" applyFill="1" applyBorder="1" applyAlignment="1">
      <alignment horizontal="center" vertical="center"/>
    </xf>
    <xf numFmtId="44" fontId="15" fillId="0" borderId="22" xfId="0" applyNumberFormat="1" applyFont="1" applyFill="1" applyBorder="1" applyAlignment="1">
      <alignment horizontal="center" vertical="center"/>
    </xf>
    <xf numFmtId="44" fontId="15" fillId="3" borderId="28" xfId="0" applyNumberFormat="1" applyFont="1" applyFill="1" applyBorder="1" applyAlignment="1">
      <alignment horizontal="center" vertical="center"/>
    </xf>
    <xf numFmtId="44" fontId="15" fillId="3" borderId="29" xfId="0" applyNumberFormat="1" applyFont="1" applyFill="1" applyBorder="1" applyAlignment="1">
      <alignment horizontal="center" vertical="center"/>
    </xf>
    <xf numFmtId="44" fontId="15" fillId="3" borderId="30" xfId="0" applyNumberFormat="1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44" fontId="15" fillId="3" borderId="6" xfId="0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44" fontId="15" fillId="3" borderId="32" xfId="0" applyNumberFormat="1" applyFont="1" applyFill="1" applyBorder="1" applyAlignment="1">
      <alignment horizontal="center" vertical="center"/>
    </xf>
    <xf numFmtId="44" fontId="15" fillId="3" borderId="33" xfId="0" applyNumberFormat="1" applyFont="1" applyFill="1" applyBorder="1" applyAlignment="1">
      <alignment horizontal="center" vertical="center"/>
    </xf>
    <xf numFmtId="44" fontId="15" fillId="3" borderId="34" xfId="0" applyNumberFormat="1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22860</xdr:rowOff>
    </xdr:from>
    <xdr:to>
      <xdr:col>6</xdr:col>
      <xdr:colOff>1013460</xdr:colOff>
      <xdr:row>5</xdr:row>
      <xdr:rowOff>94615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0"/>
          <a:ext cx="1028699" cy="10775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998220</xdr:colOff>
      <xdr:row>4</xdr:row>
      <xdr:rowOff>121920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13459" cy="9220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4</xdr:row>
      <xdr:rowOff>152400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952499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5</xdr:row>
      <xdr:rowOff>7620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9905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899160</xdr:colOff>
      <xdr:row>5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121920</xdr:colOff>
      <xdr:row>5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1013460</xdr:colOff>
      <xdr:row>6</xdr:row>
      <xdr:rowOff>22861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28699" cy="11887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1021080</xdr:colOff>
      <xdr:row>6</xdr:row>
      <xdr:rowOff>114301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36319" cy="128016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990600</xdr:colOff>
      <xdr:row>4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05839" cy="96011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7</xdr:col>
      <xdr:colOff>7620</xdr:colOff>
      <xdr:row>5</xdr:row>
      <xdr:rowOff>68580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1074419" cy="105155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967740</xdr:colOff>
      <xdr:row>5</xdr:row>
      <xdr:rowOff>160020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982979" cy="114299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1287781</xdr:colOff>
      <xdr:row>0</xdr:row>
      <xdr:rowOff>22861</xdr:rowOff>
    </xdr:from>
    <xdr:to>
      <xdr:col>6</xdr:col>
      <xdr:colOff>845820</xdr:colOff>
      <xdr:row>4</xdr:row>
      <xdr:rowOff>30480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22861"/>
          <a:ext cx="861059" cy="8305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B16" sqref="B16:E16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120</v>
      </c>
      <c r="B6" s="100"/>
      <c r="C6" s="100"/>
      <c r="D6" s="100"/>
      <c r="E6" s="100"/>
      <c r="F6" s="100"/>
    </row>
    <row r="7" spans="1:7" ht="31.2" customHeight="1" x14ac:dyDescent="0.3">
      <c r="A7" s="101" t="s">
        <v>129</v>
      </c>
      <c r="B7" s="101"/>
      <c r="C7" s="101"/>
      <c r="D7" s="101"/>
      <c r="E7" s="101"/>
      <c r="F7" s="101"/>
    </row>
    <row r="8" spans="1:7" x14ac:dyDescent="0.3">
      <c r="A8" s="19"/>
      <c r="B8" s="19"/>
      <c r="C8" s="19"/>
      <c r="D8" s="19"/>
      <c r="E8" s="19"/>
      <c r="F8" s="17"/>
    </row>
    <row r="9" spans="1:7" x14ac:dyDescent="0.3">
      <c r="A9" s="7" t="s">
        <v>3</v>
      </c>
      <c r="B9" s="19"/>
      <c r="C9" s="14" t="s">
        <v>4</v>
      </c>
      <c r="D9" s="19"/>
      <c r="E9" s="19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customHeight="1" thickBot="1" x14ac:dyDescent="0.35">
      <c r="A13" s="21" t="s">
        <v>123</v>
      </c>
      <c r="B13" s="13" t="s">
        <v>8</v>
      </c>
      <c r="C13" s="13" t="s">
        <v>124</v>
      </c>
      <c r="D13" s="31" t="s">
        <v>126</v>
      </c>
      <c r="E13" s="31" t="s">
        <v>127</v>
      </c>
      <c r="F13" s="20" t="s">
        <v>125</v>
      </c>
      <c r="G13" s="25" t="s">
        <v>9</v>
      </c>
    </row>
    <row r="14" spans="1:7" ht="22.8" x14ac:dyDescent="0.3">
      <c r="A14" s="51">
        <v>194</v>
      </c>
      <c r="B14" s="51" t="s">
        <v>12</v>
      </c>
      <c r="C14" s="51" t="s">
        <v>14</v>
      </c>
      <c r="D14" s="36" t="s">
        <v>17</v>
      </c>
      <c r="E14" s="36" t="s">
        <v>16</v>
      </c>
      <c r="F14" s="52">
        <v>28</v>
      </c>
      <c r="G14" s="90">
        <f>SUM(F13:F15)</f>
        <v>2000.59</v>
      </c>
    </row>
    <row r="15" spans="1:7" ht="23.4" thickBot="1" x14ac:dyDescent="0.35">
      <c r="A15" s="53">
        <v>111</v>
      </c>
      <c r="B15" s="53" t="s">
        <v>13</v>
      </c>
      <c r="C15" s="53" t="s">
        <v>15</v>
      </c>
      <c r="D15" s="54" t="s">
        <v>11</v>
      </c>
      <c r="E15" s="54" t="s">
        <v>18</v>
      </c>
      <c r="F15" s="55">
        <v>1972.59</v>
      </c>
      <c r="G15" s="90"/>
    </row>
    <row r="16" spans="1:7" ht="15" thickBot="1" x14ac:dyDescent="0.35">
      <c r="A16" s="32"/>
      <c r="B16" s="91" t="s">
        <v>10</v>
      </c>
      <c r="C16" s="92"/>
      <c r="D16" s="92"/>
      <c r="E16" s="93"/>
      <c r="F16" s="33">
        <f>SUM(F14:F15)</f>
        <v>2000.59</v>
      </c>
      <c r="G16" s="23">
        <f>SUM(G14)</f>
        <v>2000.59</v>
      </c>
    </row>
  </sheetData>
  <mergeCells count="8">
    <mergeCell ref="G14:G15"/>
    <mergeCell ref="B16:E16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24" sqref="E24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122</v>
      </c>
      <c r="B6" s="100"/>
      <c r="C6" s="100"/>
      <c r="D6" s="100"/>
      <c r="E6" s="100"/>
      <c r="F6" s="100"/>
    </row>
    <row r="7" spans="1:7" ht="27.6" customHeight="1" x14ac:dyDescent="0.3">
      <c r="A7" s="101" t="s">
        <v>130</v>
      </c>
      <c r="B7" s="101"/>
      <c r="C7" s="101"/>
      <c r="D7" s="101"/>
      <c r="E7" s="101"/>
      <c r="F7" s="101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250</v>
      </c>
      <c r="D9" s="30"/>
      <c r="E9" s="30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131</v>
      </c>
      <c r="B13" s="13" t="s">
        <v>8</v>
      </c>
      <c r="C13" s="13" t="s">
        <v>124</v>
      </c>
      <c r="D13" s="31" t="s">
        <v>126</v>
      </c>
      <c r="E13" s="31" t="s">
        <v>127</v>
      </c>
      <c r="F13" s="20" t="s">
        <v>125</v>
      </c>
      <c r="G13" s="25" t="s">
        <v>9</v>
      </c>
    </row>
    <row r="14" spans="1:7" ht="22.8" x14ac:dyDescent="0.3">
      <c r="A14" s="64">
        <v>253</v>
      </c>
      <c r="B14" s="51" t="s">
        <v>251</v>
      </c>
      <c r="C14" s="51" t="s">
        <v>261</v>
      </c>
      <c r="D14" s="36" t="s">
        <v>278</v>
      </c>
      <c r="E14" s="36" t="s">
        <v>287</v>
      </c>
      <c r="F14" s="52">
        <v>5244.65</v>
      </c>
      <c r="G14" s="111">
        <f>SUM(F13:F29)</f>
        <v>21642.49</v>
      </c>
    </row>
    <row r="15" spans="1:7" ht="22.8" x14ac:dyDescent="0.3">
      <c r="A15" s="65">
        <v>233</v>
      </c>
      <c r="B15" s="38" t="s">
        <v>252</v>
      </c>
      <c r="C15" s="38" t="s">
        <v>262</v>
      </c>
      <c r="D15" s="39" t="s">
        <v>279</v>
      </c>
      <c r="E15" s="39" t="s">
        <v>288</v>
      </c>
      <c r="F15" s="58">
        <v>5062.5</v>
      </c>
      <c r="G15" s="111"/>
    </row>
    <row r="16" spans="1:7" ht="22.8" x14ac:dyDescent="0.3">
      <c r="A16" s="65">
        <v>292</v>
      </c>
      <c r="B16" s="38" t="s">
        <v>253</v>
      </c>
      <c r="C16" s="38" t="s">
        <v>263</v>
      </c>
      <c r="D16" s="39" t="s">
        <v>280</v>
      </c>
      <c r="E16" s="39" t="s">
        <v>289</v>
      </c>
      <c r="F16" s="58">
        <v>291</v>
      </c>
      <c r="G16" s="111"/>
    </row>
    <row r="17" spans="1:7" ht="22.8" x14ac:dyDescent="0.3">
      <c r="A17" s="40" t="s">
        <v>199</v>
      </c>
      <c r="B17" s="38" t="s">
        <v>254</v>
      </c>
      <c r="C17" s="38" t="s">
        <v>264</v>
      </c>
      <c r="D17" s="39" t="s">
        <v>281</v>
      </c>
      <c r="E17" s="39" t="s">
        <v>290</v>
      </c>
      <c r="F17" s="58">
        <v>1392.86</v>
      </c>
      <c r="G17" s="111"/>
    </row>
    <row r="18" spans="1:7" ht="22.8" x14ac:dyDescent="0.3">
      <c r="A18" s="65">
        <v>194</v>
      </c>
      <c r="B18" s="40" t="s">
        <v>255</v>
      </c>
      <c r="C18" s="40" t="s">
        <v>265</v>
      </c>
      <c r="D18" s="39" t="s">
        <v>34</v>
      </c>
      <c r="E18" s="39" t="s">
        <v>277</v>
      </c>
      <c r="F18" s="57">
        <v>24</v>
      </c>
      <c r="G18" s="111"/>
    </row>
    <row r="19" spans="1:7" ht="22.8" x14ac:dyDescent="0.3">
      <c r="A19" s="65">
        <v>189</v>
      </c>
      <c r="B19" s="38" t="s">
        <v>256</v>
      </c>
      <c r="C19" s="38" t="s">
        <v>266</v>
      </c>
      <c r="D19" s="39" t="s">
        <v>292</v>
      </c>
      <c r="E19" s="39" t="s">
        <v>291</v>
      </c>
      <c r="F19" s="58">
        <v>1674.11</v>
      </c>
      <c r="G19" s="111"/>
    </row>
    <row r="20" spans="1:7" ht="22.8" x14ac:dyDescent="0.3">
      <c r="A20" s="65">
        <v>291</v>
      </c>
      <c r="B20" s="40" t="s">
        <v>233</v>
      </c>
      <c r="C20" s="40" t="s">
        <v>267</v>
      </c>
      <c r="D20" s="39" t="s">
        <v>282</v>
      </c>
      <c r="E20" s="39" t="s">
        <v>293</v>
      </c>
      <c r="F20" s="57">
        <v>100</v>
      </c>
      <c r="G20" s="111"/>
    </row>
    <row r="21" spans="1:7" ht="34.200000000000003" x14ac:dyDescent="0.3">
      <c r="A21" s="65">
        <v>113</v>
      </c>
      <c r="B21" s="38" t="s">
        <v>254</v>
      </c>
      <c r="C21" s="38" t="s">
        <v>268</v>
      </c>
      <c r="D21" s="39" t="s">
        <v>283</v>
      </c>
      <c r="E21" s="39" t="s">
        <v>294</v>
      </c>
      <c r="F21" s="58">
        <v>250</v>
      </c>
      <c r="G21" s="111"/>
    </row>
    <row r="22" spans="1:7" ht="22.8" x14ac:dyDescent="0.3">
      <c r="A22" s="40" t="s">
        <v>199</v>
      </c>
      <c r="B22" s="38" t="s">
        <v>257</v>
      </c>
      <c r="C22" s="38" t="s">
        <v>269</v>
      </c>
      <c r="D22" s="39" t="s">
        <v>60</v>
      </c>
      <c r="E22" s="39" t="s">
        <v>295</v>
      </c>
      <c r="F22" s="58">
        <v>250</v>
      </c>
      <c r="G22" s="111"/>
    </row>
    <row r="23" spans="1:7" ht="22.8" x14ac:dyDescent="0.3">
      <c r="A23" s="40" t="s">
        <v>199</v>
      </c>
      <c r="B23" s="40" t="s">
        <v>257</v>
      </c>
      <c r="C23" s="40" t="s">
        <v>270</v>
      </c>
      <c r="D23" s="39" t="s">
        <v>284</v>
      </c>
      <c r="E23" s="39" t="s">
        <v>296</v>
      </c>
      <c r="F23" s="57">
        <v>900</v>
      </c>
      <c r="G23" s="111"/>
    </row>
    <row r="24" spans="1:7" ht="34.200000000000003" x14ac:dyDescent="0.3">
      <c r="A24" s="65">
        <v>169</v>
      </c>
      <c r="B24" s="38" t="s">
        <v>258</v>
      </c>
      <c r="C24" s="38" t="s">
        <v>271</v>
      </c>
      <c r="D24" s="39" t="s">
        <v>220</v>
      </c>
      <c r="E24" s="39" t="s">
        <v>297</v>
      </c>
      <c r="F24" s="58">
        <v>1964.29</v>
      </c>
      <c r="G24" s="111"/>
    </row>
    <row r="25" spans="1:7" ht="34.200000000000003" x14ac:dyDescent="0.3">
      <c r="A25" s="65">
        <v>211</v>
      </c>
      <c r="B25" s="38" t="s">
        <v>258</v>
      </c>
      <c r="C25" s="38" t="s">
        <v>272</v>
      </c>
      <c r="D25" s="39" t="s">
        <v>285</v>
      </c>
      <c r="E25" s="39" t="s">
        <v>298</v>
      </c>
      <c r="F25" s="58">
        <v>825</v>
      </c>
      <c r="G25" s="111"/>
    </row>
    <row r="26" spans="1:7" ht="34.200000000000003" x14ac:dyDescent="0.3">
      <c r="A26" s="65">
        <v>111</v>
      </c>
      <c r="B26" s="40" t="s">
        <v>259</v>
      </c>
      <c r="C26" s="40" t="s">
        <v>273</v>
      </c>
      <c r="D26" s="39" t="s">
        <v>11</v>
      </c>
      <c r="E26" s="39" t="s">
        <v>299</v>
      </c>
      <c r="F26" s="57">
        <v>1207.4000000000001</v>
      </c>
      <c r="G26" s="111"/>
    </row>
    <row r="27" spans="1:7" ht="34.200000000000003" x14ac:dyDescent="0.3">
      <c r="A27" s="65">
        <v>111</v>
      </c>
      <c r="B27" s="38" t="s">
        <v>255</v>
      </c>
      <c r="C27" s="38" t="s">
        <v>274</v>
      </c>
      <c r="D27" s="39" t="s">
        <v>11</v>
      </c>
      <c r="E27" s="39" t="s">
        <v>300</v>
      </c>
      <c r="F27" s="58">
        <v>1991.68</v>
      </c>
      <c r="G27" s="111"/>
    </row>
    <row r="28" spans="1:7" ht="22.8" x14ac:dyDescent="0.3">
      <c r="A28" s="40" t="s">
        <v>199</v>
      </c>
      <c r="B28" s="40" t="s">
        <v>260</v>
      </c>
      <c r="C28" s="40" t="s">
        <v>275</v>
      </c>
      <c r="D28" s="39" t="s">
        <v>59</v>
      </c>
      <c r="E28" s="39" t="s">
        <v>301</v>
      </c>
      <c r="F28" s="57">
        <v>165</v>
      </c>
      <c r="G28" s="111"/>
    </row>
    <row r="29" spans="1:7" ht="23.4" thickBot="1" x14ac:dyDescent="0.35">
      <c r="A29" s="66">
        <v>196</v>
      </c>
      <c r="B29" s="46" t="s">
        <v>252</v>
      </c>
      <c r="C29" s="46" t="s">
        <v>276</v>
      </c>
      <c r="D29" s="47" t="s">
        <v>286</v>
      </c>
      <c r="E29" s="47" t="s">
        <v>302</v>
      </c>
      <c r="F29" s="62">
        <v>300</v>
      </c>
      <c r="G29" s="111"/>
    </row>
    <row r="30" spans="1:7" ht="15" thickBot="1" x14ac:dyDescent="0.35">
      <c r="A30" s="85"/>
      <c r="B30" s="117" t="s">
        <v>10</v>
      </c>
      <c r="C30" s="118"/>
      <c r="D30" s="118"/>
      <c r="E30" s="119"/>
      <c r="F30" s="86">
        <f>SUM(F14:F29)</f>
        <v>21642.49</v>
      </c>
      <c r="G30" s="77">
        <f>SUM(G14)</f>
        <v>21642.49</v>
      </c>
    </row>
  </sheetData>
  <mergeCells count="8">
    <mergeCell ref="G14:G29"/>
    <mergeCell ref="B30:E3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28" workbookViewId="0">
      <selection activeCell="E24" sqref="E24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122</v>
      </c>
      <c r="B6" s="100"/>
      <c r="C6" s="100"/>
      <c r="D6" s="100"/>
      <c r="E6" s="100"/>
      <c r="F6" s="100"/>
    </row>
    <row r="7" spans="1:7" ht="23.4" customHeight="1" x14ac:dyDescent="0.3">
      <c r="A7" s="101" t="s">
        <v>130</v>
      </c>
      <c r="B7" s="101"/>
      <c r="C7" s="101"/>
      <c r="D7" s="101"/>
      <c r="E7" s="101"/>
      <c r="F7" s="101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303</v>
      </c>
      <c r="D9" s="30"/>
      <c r="E9" s="30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79" t="s">
        <v>131</v>
      </c>
      <c r="B13" s="80" t="s">
        <v>8</v>
      </c>
      <c r="C13" s="80" t="s">
        <v>124</v>
      </c>
      <c r="D13" s="81" t="s">
        <v>126</v>
      </c>
      <c r="E13" s="81" t="s">
        <v>127</v>
      </c>
      <c r="F13" s="82" t="s">
        <v>125</v>
      </c>
      <c r="G13" s="25" t="s">
        <v>9</v>
      </c>
    </row>
    <row r="14" spans="1:7" ht="23.4" thickBot="1" x14ac:dyDescent="0.35">
      <c r="A14" s="64">
        <v>262</v>
      </c>
      <c r="B14" s="36" t="s">
        <v>305</v>
      </c>
      <c r="C14" s="36" t="s">
        <v>318</v>
      </c>
      <c r="D14" s="36" t="s">
        <v>345</v>
      </c>
      <c r="E14" s="36" t="s">
        <v>364</v>
      </c>
      <c r="F14" s="73">
        <v>2930.26</v>
      </c>
      <c r="G14" s="120">
        <f>SUM(F13:F45)</f>
        <v>95656.19</v>
      </c>
    </row>
    <row r="15" spans="1:7" x14ac:dyDescent="0.3">
      <c r="A15" s="64">
        <v>262</v>
      </c>
      <c r="B15" s="39" t="s">
        <v>305</v>
      </c>
      <c r="C15" s="39" t="s">
        <v>319</v>
      </c>
      <c r="D15" s="39" t="s">
        <v>109</v>
      </c>
      <c r="E15" s="39" t="s">
        <v>365</v>
      </c>
      <c r="F15" s="74">
        <v>401.85</v>
      </c>
      <c r="G15" s="121"/>
    </row>
    <row r="16" spans="1:7" ht="34.200000000000003" x14ac:dyDescent="0.3">
      <c r="A16" s="65">
        <v>322</v>
      </c>
      <c r="B16" s="39" t="s">
        <v>305</v>
      </c>
      <c r="C16" s="39" t="s">
        <v>320</v>
      </c>
      <c r="D16" s="39" t="s">
        <v>346</v>
      </c>
      <c r="E16" s="39" t="s">
        <v>366</v>
      </c>
      <c r="F16" s="74">
        <v>4288.3999999999996</v>
      </c>
      <c r="G16" s="121"/>
    </row>
    <row r="17" spans="1:7" ht="34.200000000000003" x14ac:dyDescent="0.3">
      <c r="A17" s="65">
        <v>297</v>
      </c>
      <c r="B17" s="39" t="s">
        <v>305</v>
      </c>
      <c r="C17" s="39" t="s">
        <v>321</v>
      </c>
      <c r="D17" s="39" t="s">
        <v>347</v>
      </c>
      <c r="E17" s="39" t="s">
        <v>367</v>
      </c>
      <c r="F17" s="74">
        <v>5946.42</v>
      </c>
      <c r="G17" s="121"/>
    </row>
    <row r="18" spans="1:7" ht="22.8" x14ac:dyDescent="0.3">
      <c r="A18" s="65">
        <v>173</v>
      </c>
      <c r="B18" s="39" t="s">
        <v>305</v>
      </c>
      <c r="C18" s="39" t="s">
        <v>322</v>
      </c>
      <c r="D18" s="39" t="s">
        <v>348</v>
      </c>
      <c r="E18" s="39" t="s">
        <v>368</v>
      </c>
      <c r="F18" s="74">
        <v>3481.29</v>
      </c>
      <c r="G18" s="121"/>
    </row>
    <row r="19" spans="1:7" ht="22.8" x14ac:dyDescent="0.3">
      <c r="A19" s="65">
        <v>233</v>
      </c>
      <c r="B19" s="39" t="s">
        <v>305</v>
      </c>
      <c r="C19" s="39" t="s">
        <v>323</v>
      </c>
      <c r="D19" s="39" t="s">
        <v>349</v>
      </c>
      <c r="E19" s="39" t="s">
        <v>369</v>
      </c>
      <c r="F19" s="74">
        <v>4017.86</v>
      </c>
      <c r="G19" s="121"/>
    </row>
    <row r="20" spans="1:7" ht="34.200000000000003" x14ac:dyDescent="0.3">
      <c r="A20" s="65">
        <v>173</v>
      </c>
      <c r="B20" s="39" t="s">
        <v>305</v>
      </c>
      <c r="C20" s="39" t="s">
        <v>324</v>
      </c>
      <c r="D20" s="39" t="s">
        <v>350</v>
      </c>
      <c r="E20" s="39" t="s">
        <v>370</v>
      </c>
      <c r="F20" s="74">
        <v>3566.96</v>
      </c>
      <c r="G20" s="121"/>
    </row>
    <row r="21" spans="1:7" ht="34.200000000000003" x14ac:dyDescent="0.3">
      <c r="A21" s="65">
        <v>173</v>
      </c>
      <c r="B21" s="39" t="s">
        <v>305</v>
      </c>
      <c r="C21" s="39" t="s">
        <v>325</v>
      </c>
      <c r="D21" s="39" t="s">
        <v>351</v>
      </c>
      <c r="E21" s="39" t="s">
        <v>371</v>
      </c>
      <c r="F21" s="74">
        <v>2790.18</v>
      </c>
      <c r="G21" s="121"/>
    </row>
    <row r="22" spans="1:7" ht="22.8" x14ac:dyDescent="0.3">
      <c r="A22" s="65">
        <v>173</v>
      </c>
      <c r="B22" s="39" t="s">
        <v>305</v>
      </c>
      <c r="C22" s="39" t="s">
        <v>322</v>
      </c>
      <c r="D22" s="39" t="s">
        <v>348</v>
      </c>
      <c r="E22" s="39" t="s">
        <v>372</v>
      </c>
      <c r="F22" s="74">
        <v>2320.86</v>
      </c>
      <c r="G22" s="121"/>
    </row>
    <row r="23" spans="1:7" ht="22.8" x14ac:dyDescent="0.3">
      <c r="A23" s="65">
        <v>173</v>
      </c>
      <c r="B23" s="39" t="s">
        <v>306</v>
      </c>
      <c r="C23" s="39" t="s">
        <v>324</v>
      </c>
      <c r="D23" s="39" t="s">
        <v>352</v>
      </c>
      <c r="E23" s="39" t="s">
        <v>373</v>
      </c>
      <c r="F23" s="74">
        <v>3566.96</v>
      </c>
      <c r="G23" s="121"/>
    </row>
    <row r="24" spans="1:7" ht="22.8" x14ac:dyDescent="0.3">
      <c r="A24" s="65">
        <v>233</v>
      </c>
      <c r="B24" s="39" t="s">
        <v>306</v>
      </c>
      <c r="C24" s="39" t="s">
        <v>326</v>
      </c>
      <c r="D24" s="39" t="s">
        <v>349</v>
      </c>
      <c r="E24" s="39" t="s">
        <v>374</v>
      </c>
      <c r="F24" s="74">
        <v>4017.86</v>
      </c>
      <c r="G24" s="121"/>
    </row>
    <row r="25" spans="1:7" ht="22.8" x14ac:dyDescent="0.3">
      <c r="A25" s="65">
        <v>322</v>
      </c>
      <c r="B25" s="39" t="s">
        <v>307</v>
      </c>
      <c r="C25" s="39" t="s">
        <v>327</v>
      </c>
      <c r="D25" s="39" t="s">
        <v>353</v>
      </c>
      <c r="E25" s="39" t="s">
        <v>375</v>
      </c>
      <c r="F25" s="74">
        <v>3196.43</v>
      </c>
      <c r="G25" s="121"/>
    </row>
    <row r="26" spans="1:7" ht="22.8" x14ac:dyDescent="0.3">
      <c r="A26" s="65">
        <v>173</v>
      </c>
      <c r="B26" s="39" t="s">
        <v>308</v>
      </c>
      <c r="C26" s="39" t="s">
        <v>328</v>
      </c>
      <c r="D26" s="39" t="s">
        <v>350</v>
      </c>
      <c r="E26" s="39" t="s">
        <v>376</v>
      </c>
      <c r="F26" s="74">
        <v>3919.64</v>
      </c>
      <c r="G26" s="121"/>
    </row>
    <row r="27" spans="1:7" ht="22.8" x14ac:dyDescent="0.3">
      <c r="A27" s="65">
        <v>173</v>
      </c>
      <c r="B27" s="39" t="s">
        <v>308</v>
      </c>
      <c r="C27" s="39" t="s">
        <v>329</v>
      </c>
      <c r="D27" s="39" t="s">
        <v>354</v>
      </c>
      <c r="E27" s="39" t="s">
        <v>377</v>
      </c>
      <c r="F27" s="74">
        <v>17275</v>
      </c>
      <c r="G27" s="121"/>
    </row>
    <row r="28" spans="1:7" ht="22.8" x14ac:dyDescent="0.3">
      <c r="A28" s="65">
        <v>173</v>
      </c>
      <c r="B28" s="39" t="s">
        <v>308</v>
      </c>
      <c r="C28" s="39" t="s">
        <v>329</v>
      </c>
      <c r="D28" s="39" t="s">
        <v>355</v>
      </c>
      <c r="E28" s="39" t="s">
        <v>378</v>
      </c>
      <c r="F28" s="74">
        <v>3255</v>
      </c>
      <c r="G28" s="121"/>
    </row>
    <row r="29" spans="1:7" ht="34.200000000000003" x14ac:dyDescent="0.3">
      <c r="A29" s="65">
        <v>267</v>
      </c>
      <c r="B29" s="39" t="s">
        <v>309</v>
      </c>
      <c r="C29" s="39" t="s">
        <v>330</v>
      </c>
      <c r="D29" s="39" t="s">
        <v>356</v>
      </c>
      <c r="E29" s="39" t="s">
        <v>379</v>
      </c>
      <c r="F29" s="74">
        <v>6434.81</v>
      </c>
      <c r="G29" s="121"/>
    </row>
    <row r="30" spans="1:7" ht="34.200000000000003" x14ac:dyDescent="0.3">
      <c r="A30" s="65">
        <v>267</v>
      </c>
      <c r="B30" s="39" t="s">
        <v>309</v>
      </c>
      <c r="C30" s="39" t="s">
        <v>330</v>
      </c>
      <c r="D30" s="39" t="s">
        <v>357</v>
      </c>
      <c r="E30" s="39" t="s">
        <v>380</v>
      </c>
      <c r="F30" s="74">
        <v>5475</v>
      </c>
      <c r="G30" s="121"/>
    </row>
    <row r="31" spans="1:7" x14ac:dyDescent="0.3">
      <c r="A31" s="65">
        <v>173</v>
      </c>
      <c r="B31" s="39" t="s">
        <v>308</v>
      </c>
      <c r="C31" s="39" t="s">
        <v>331</v>
      </c>
      <c r="D31" s="39" t="s">
        <v>358</v>
      </c>
      <c r="E31" s="39" t="s">
        <v>381</v>
      </c>
      <c r="F31" s="74">
        <v>2101.86</v>
      </c>
      <c r="G31" s="121"/>
    </row>
    <row r="32" spans="1:7" ht="22.8" x14ac:dyDescent="0.3">
      <c r="A32" s="65">
        <v>194</v>
      </c>
      <c r="B32" s="39" t="s">
        <v>308</v>
      </c>
      <c r="C32" s="39" t="s">
        <v>332</v>
      </c>
      <c r="D32" s="39" t="s">
        <v>34</v>
      </c>
      <c r="E32" s="39" t="s">
        <v>304</v>
      </c>
      <c r="F32" s="74">
        <v>24</v>
      </c>
      <c r="G32" s="121"/>
    </row>
    <row r="33" spans="1:7" ht="22.8" x14ac:dyDescent="0.3">
      <c r="A33" s="65" t="s">
        <v>128</v>
      </c>
      <c r="B33" s="39" t="s">
        <v>305</v>
      </c>
      <c r="C33" s="39" t="s">
        <v>333</v>
      </c>
      <c r="D33" s="39" t="s">
        <v>61</v>
      </c>
      <c r="E33" s="39" t="s">
        <v>382</v>
      </c>
      <c r="F33" s="74">
        <v>3517.86</v>
      </c>
      <c r="G33" s="121"/>
    </row>
    <row r="34" spans="1:7" ht="22.8" x14ac:dyDescent="0.3">
      <c r="A34" s="65">
        <v>191</v>
      </c>
      <c r="B34" s="39" t="s">
        <v>310</v>
      </c>
      <c r="C34" s="39" t="s">
        <v>334</v>
      </c>
      <c r="D34" s="39" t="s">
        <v>85</v>
      </c>
      <c r="E34" s="39" t="s">
        <v>383</v>
      </c>
      <c r="F34" s="74">
        <v>682.5</v>
      </c>
      <c r="G34" s="121"/>
    </row>
    <row r="35" spans="1:7" ht="22.8" x14ac:dyDescent="0.3">
      <c r="A35" s="65">
        <v>191</v>
      </c>
      <c r="B35" s="39" t="s">
        <v>310</v>
      </c>
      <c r="C35" s="39" t="s">
        <v>334</v>
      </c>
      <c r="D35" s="39" t="s">
        <v>85</v>
      </c>
      <c r="E35" s="39" t="s">
        <v>383</v>
      </c>
      <c r="F35" s="74">
        <v>422.5</v>
      </c>
      <c r="G35" s="121"/>
    </row>
    <row r="36" spans="1:7" ht="22.8" x14ac:dyDescent="0.3">
      <c r="A36" s="65">
        <v>191</v>
      </c>
      <c r="B36" s="39" t="s">
        <v>311</v>
      </c>
      <c r="C36" s="39" t="s">
        <v>335</v>
      </c>
      <c r="D36" s="39" t="s">
        <v>85</v>
      </c>
      <c r="E36" s="39" t="s">
        <v>384</v>
      </c>
      <c r="F36" s="74">
        <v>487.5</v>
      </c>
      <c r="G36" s="121"/>
    </row>
    <row r="37" spans="1:7" ht="34.200000000000003" x14ac:dyDescent="0.3">
      <c r="A37" s="65">
        <v>195</v>
      </c>
      <c r="B37" s="39" t="s">
        <v>312</v>
      </c>
      <c r="C37" s="39" t="s">
        <v>336</v>
      </c>
      <c r="D37" s="39" t="s">
        <v>359</v>
      </c>
      <c r="E37" s="39" t="s">
        <v>386</v>
      </c>
      <c r="F37" s="74">
        <v>100</v>
      </c>
      <c r="G37" s="121"/>
    </row>
    <row r="38" spans="1:7" ht="34.200000000000003" x14ac:dyDescent="0.3">
      <c r="A38" s="65">
        <v>195</v>
      </c>
      <c r="B38" s="39" t="s">
        <v>312</v>
      </c>
      <c r="C38" s="39" t="s">
        <v>337</v>
      </c>
      <c r="D38" s="39" t="s">
        <v>359</v>
      </c>
      <c r="E38" s="39" t="s">
        <v>385</v>
      </c>
      <c r="F38" s="74">
        <v>400</v>
      </c>
      <c r="G38" s="121"/>
    </row>
    <row r="39" spans="1:7" ht="34.200000000000003" x14ac:dyDescent="0.3">
      <c r="A39" s="65">
        <v>113</v>
      </c>
      <c r="B39" s="39" t="s">
        <v>313</v>
      </c>
      <c r="C39" s="39" t="s">
        <v>338</v>
      </c>
      <c r="D39" s="39" t="s">
        <v>360</v>
      </c>
      <c r="E39" s="39" t="s">
        <v>387</v>
      </c>
      <c r="F39" s="74">
        <v>460</v>
      </c>
      <c r="G39" s="121"/>
    </row>
    <row r="40" spans="1:7" ht="34.200000000000003" x14ac:dyDescent="0.3">
      <c r="A40" s="65">
        <v>111</v>
      </c>
      <c r="B40" s="39" t="s">
        <v>314</v>
      </c>
      <c r="C40" s="39" t="s">
        <v>339</v>
      </c>
      <c r="D40" s="39" t="s">
        <v>11</v>
      </c>
      <c r="E40" s="39" t="s">
        <v>388</v>
      </c>
      <c r="F40" s="74">
        <v>1573.91</v>
      </c>
      <c r="G40" s="121"/>
    </row>
    <row r="41" spans="1:7" ht="22.8" x14ac:dyDescent="0.3">
      <c r="A41" s="65">
        <v>173</v>
      </c>
      <c r="B41" s="39" t="s">
        <v>315</v>
      </c>
      <c r="C41" s="39" t="s">
        <v>340</v>
      </c>
      <c r="D41" s="39" t="s">
        <v>284</v>
      </c>
      <c r="E41" s="39" t="s">
        <v>389</v>
      </c>
      <c r="F41" s="74">
        <v>600</v>
      </c>
      <c r="G41" s="121"/>
    </row>
    <row r="42" spans="1:7" ht="34.200000000000003" x14ac:dyDescent="0.3">
      <c r="A42" s="65">
        <v>111</v>
      </c>
      <c r="B42" s="39" t="s">
        <v>316</v>
      </c>
      <c r="C42" s="39" t="s">
        <v>341</v>
      </c>
      <c r="D42" s="39" t="s">
        <v>11</v>
      </c>
      <c r="E42" s="39" t="s">
        <v>390</v>
      </c>
      <c r="F42" s="74">
        <v>1940.35</v>
      </c>
      <c r="G42" s="121"/>
    </row>
    <row r="43" spans="1:7" ht="22.8" x14ac:dyDescent="0.3">
      <c r="A43" s="65">
        <v>197</v>
      </c>
      <c r="B43" s="39" t="s">
        <v>308</v>
      </c>
      <c r="C43" s="39" t="s">
        <v>342</v>
      </c>
      <c r="D43" s="39" t="s">
        <v>361</v>
      </c>
      <c r="E43" s="39" t="s">
        <v>391</v>
      </c>
      <c r="F43" s="74">
        <v>1745.54</v>
      </c>
      <c r="G43" s="121"/>
    </row>
    <row r="44" spans="1:7" ht="34.200000000000003" x14ac:dyDescent="0.3">
      <c r="A44" s="65">
        <v>292</v>
      </c>
      <c r="B44" s="39" t="s">
        <v>317</v>
      </c>
      <c r="C44" s="39" t="s">
        <v>343</v>
      </c>
      <c r="D44" s="39" t="s">
        <v>362</v>
      </c>
      <c r="E44" s="39" t="s">
        <v>392</v>
      </c>
      <c r="F44" s="74">
        <v>4415.3900000000003</v>
      </c>
      <c r="G44" s="121"/>
    </row>
    <row r="45" spans="1:7" ht="23.4" thickBot="1" x14ac:dyDescent="0.35">
      <c r="A45" s="66">
        <v>121</v>
      </c>
      <c r="B45" s="47" t="s">
        <v>306</v>
      </c>
      <c r="C45" s="47" t="s">
        <v>344</v>
      </c>
      <c r="D45" s="47" t="s">
        <v>363</v>
      </c>
      <c r="E45" s="47" t="s">
        <v>393</v>
      </c>
      <c r="F45" s="72">
        <v>300</v>
      </c>
      <c r="G45" s="122"/>
    </row>
    <row r="46" spans="1:7" ht="15" thickBot="1" x14ac:dyDescent="0.35">
      <c r="A46" s="75"/>
      <c r="B46" s="113" t="s">
        <v>10</v>
      </c>
      <c r="C46" s="114"/>
      <c r="D46" s="114"/>
      <c r="E46" s="115"/>
      <c r="F46" s="76">
        <f>SUM(F14:F45)</f>
        <v>95656.19</v>
      </c>
      <c r="G46" s="77">
        <f>SUM(G14)</f>
        <v>95656.19</v>
      </c>
    </row>
  </sheetData>
  <mergeCells count="8">
    <mergeCell ref="G14:G45"/>
    <mergeCell ref="B46:E46"/>
    <mergeCell ref="A1:F1"/>
    <mergeCell ref="A2:F2"/>
    <mergeCell ref="A3:F3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55" workbookViewId="0">
      <selection activeCell="A61" sqref="A6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122</v>
      </c>
      <c r="B6" s="100"/>
      <c r="C6" s="100"/>
      <c r="D6" s="100"/>
      <c r="E6" s="100"/>
      <c r="F6" s="100"/>
    </row>
    <row r="7" spans="1:7" ht="24.6" customHeight="1" x14ac:dyDescent="0.3">
      <c r="A7" s="101" t="s">
        <v>130</v>
      </c>
      <c r="B7" s="101"/>
      <c r="C7" s="101"/>
      <c r="D7" s="101"/>
      <c r="E7" s="101"/>
      <c r="F7" s="101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395</v>
      </c>
      <c r="D9" s="30"/>
      <c r="E9" s="30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131</v>
      </c>
      <c r="B13" s="13" t="s">
        <v>8</v>
      </c>
      <c r="C13" s="13" t="s">
        <v>124</v>
      </c>
      <c r="D13" s="31" t="s">
        <v>126</v>
      </c>
      <c r="E13" s="31" t="s">
        <v>127</v>
      </c>
      <c r="F13" s="20" t="s">
        <v>125</v>
      </c>
      <c r="G13" s="25" t="s">
        <v>9</v>
      </c>
    </row>
    <row r="14" spans="1:7" ht="22.8" x14ac:dyDescent="0.3">
      <c r="A14" s="64">
        <v>262</v>
      </c>
      <c r="B14" s="36" t="s">
        <v>396</v>
      </c>
      <c r="C14" s="36" t="s">
        <v>412</v>
      </c>
      <c r="D14" s="36" t="s">
        <v>345</v>
      </c>
      <c r="E14" s="36" t="s">
        <v>485</v>
      </c>
      <c r="F14" s="73">
        <v>1440.11</v>
      </c>
      <c r="G14" s="120">
        <f>SUM(F13:F61)</f>
        <v>200288.79</v>
      </c>
    </row>
    <row r="15" spans="1:7" x14ac:dyDescent="0.3">
      <c r="A15" s="65">
        <v>262</v>
      </c>
      <c r="B15" s="39" t="s">
        <v>396</v>
      </c>
      <c r="C15" s="39" t="s">
        <v>413</v>
      </c>
      <c r="D15" s="39" t="s">
        <v>457</v>
      </c>
      <c r="E15" s="39" t="s">
        <v>486</v>
      </c>
      <c r="F15" s="74">
        <v>1537.64</v>
      </c>
      <c r="G15" s="121"/>
    </row>
    <row r="16" spans="1:7" ht="22.8" x14ac:dyDescent="0.3">
      <c r="A16" s="65">
        <v>262</v>
      </c>
      <c r="B16" s="39" t="s">
        <v>396</v>
      </c>
      <c r="C16" s="39" t="s">
        <v>414</v>
      </c>
      <c r="D16" s="39" t="s">
        <v>109</v>
      </c>
      <c r="E16" s="39" t="s">
        <v>487</v>
      </c>
      <c r="F16" s="74">
        <v>425.85</v>
      </c>
      <c r="G16" s="121"/>
    </row>
    <row r="17" spans="1:7" x14ac:dyDescent="0.3">
      <c r="A17" s="65">
        <v>299</v>
      </c>
      <c r="B17" s="39" t="s">
        <v>396</v>
      </c>
      <c r="C17" s="39" t="s">
        <v>415</v>
      </c>
      <c r="D17" s="39" t="s">
        <v>458</v>
      </c>
      <c r="E17" s="39" t="s">
        <v>488</v>
      </c>
      <c r="F17" s="74">
        <v>4910.71</v>
      </c>
      <c r="G17" s="121"/>
    </row>
    <row r="18" spans="1:7" x14ac:dyDescent="0.3">
      <c r="A18" s="65" t="s">
        <v>527</v>
      </c>
      <c r="B18" s="39" t="s">
        <v>396</v>
      </c>
      <c r="C18" s="39" t="s">
        <v>416</v>
      </c>
      <c r="D18" s="39" t="s">
        <v>466</v>
      </c>
      <c r="E18" s="39" t="s">
        <v>489</v>
      </c>
      <c r="F18" s="74">
        <v>4465.25</v>
      </c>
      <c r="G18" s="121"/>
    </row>
    <row r="19" spans="1:7" ht="22.8" x14ac:dyDescent="0.3">
      <c r="A19" s="65">
        <v>297</v>
      </c>
      <c r="B19" s="39" t="s">
        <v>397</v>
      </c>
      <c r="C19" s="39" t="s">
        <v>417</v>
      </c>
      <c r="D19" s="39" t="s">
        <v>59</v>
      </c>
      <c r="E19" s="39" t="s">
        <v>490</v>
      </c>
      <c r="F19" s="74">
        <v>7232.14</v>
      </c>
      <c r="G19" s="121"/>
    </row>
    <row r="20" spans="1:7" ht="22.8" x14ac:dyDescent="0.3">
      <c r="A20" s="65">
        <v>297</v>
      </c>
      <c r="B20" s="39" t="s">
        <v>397</v>
      </c>
      <c r="C20" s="39" t="s">
        <v>418</v>
      </c>
      <c r="D20" s="39" t="s">
        <v>59</v>
      </c>
      <c r="E20" s="39" t="s">
        <v>491</v>
      </c>
      <c r="F20" s="74">
        <v>15660.72</v>
      </c>
      <c r="G20" s="121"/>
    </row>
    <row r="21" spans="1:7" ht="22.8" x14ac:dyDescent="0.3">
      <c r="A21" s="65">
        <v>299</v>
      </c>
      <c r="B21" s="39" t="s">
        <v>398</v>
      </c>
      <c r="C21" s="39" t="s">
        <v>419</v>
      </c>
      <c r="D21" s="39" t="s">
        <v>467</v>
      </c>
      <c r="E21" s="39" t="s">
        <v>492</v>
      </c>
      <c r="F21" s="74">
        <v>15000</v>
      </c>
      <c r="G21" s="121"/>
    </row>
    <row r="22" spans="1:7" ht="34.200000000000003" x14ac:dyDescent="0.3">
      <c r="A22" s="65">
        <v>299</v>
      </c>
      <c r="B22" s="39" t="s">
        <v>315</v>
      </c>
      <c r="C22" s="39" t="s">
        <v>420</v>
      </c>
      <c r="D22" s="39" t="s">
        <v>459</v>
      </c>
      <c r="E22" s="39" t="s">
        <v>493</v>
      </c>
      <c r="F22" s="74">
        <v>5003.57</v>
      </c>
      <c r="G22" s="121"/>
    </row>
    <row r="23" spans="1:7" ht="34.200000000000003" x14ac:dyDescent="0.3">
      <c r="A23" s="65">
        <v>299</v>
      </c>
      <c r="B23" s="39" t="s">
        <v>312</v>
      </c>
      <c r="C23" s="39" t="s">
        <v>420</v>
      </c>
      <c r="D23" s="39" t="s">
        <v>468</v>
      </c>
      <c r="E23" s="39" t="s">
        <v>494</v>
      </c>
      <c r="F23" s="74">
        <v>5003.57</v>
      </c>
      <c r="G23" s="121"/>
    </row>
    <row r="24" spans="1:7" ht="34.200000000000003" x14ac:dyDescent="0.3">
      <c r="A24" s="65">
        <v>299</v>
      </c>
      <c r="B24" s="39" t="s">
        <v>399</v>
      </c>
      <c r="C24" s="39" t="s">
        <v>421</v>
      </c>
      <c r="D24" s="39" t="s">
        <v>469</v>
      </c>
      <c r="E24" s="39" t="s">
        <v>495</v>
      </c>
      <c r="F24" s="74">
        <v>12741.07</v>
      </c>
      <c r="G24" s="121"/>
    </row>
    <row r="25" spans="1:7" ht="34.200000000000003" x14ac:dyDescent="0.3">
      <c r="A25" s="65">
        <v>299</v>
      </c>
      <c r="B25" s="39" t="s">
        <v>399</v>
      </c>
      <c r="C25" s="39" t="s">
        <v>422</v>
      </c>
      <c r="D25" s="39" t="s">
        <v>469</v>
      </c>
      <c r="E25" s="39" t="s">
        <v>496</v>
      </c>
      <c r="F25" s="74">
        <v>9392.86</v>
      </c>
      <c r="G25" s="121"/>
    </row>
    <row r="26" spans="1:7" ht="34.200000000000003" x14ac:dyDescent="0.3">
      <c r="A26" s="65">
        <v>299</v>
      </c>
      <c r="B26" s="39" t="s">
        <v>400</v>
      </c>
      <c r="C26" s="39" t="s">
        <v>423</v>
      </c>
      <c r="D26" s="39" t="s">
        <v>460</v>
      </c>
      <c r="E26" s="39" t="s">
        <v>497</v>
      </c>
      <c r="F26" s="74">
        <v>3870.54</v>
      </c>
      <c r="G26" s="121"/>
    </row>
    <row r="27" spans="1:7" ht="22.8" x14ac:dyDescent="0.3">
      <c r="A27" s="65">
        <v>299</v>
      </c>
      <c r="B27" s="39" t="s">
        <v>317</v>
      </c>
      <c r="C27" s="39" t="s">
        <v>424</v>
      </c>
      <c r="D27" s="39" t="s">
        <v>460</v>
      </c>
      <c r="E27" s="39" t="s">
        <v>498</v>
      </c>
      <c r="F27" s="74">
        <v>12514.28</v>
      </c>
      <c r="G27" s="121"/>
    </row>
    <row r="28" spans="1:7" ht="22.8" x14ac:dyDescent="0.3">
      <c r="A28" s="65">
        <v>292</v>
      </c>
      <c r="B28" s="39" t="s">
        <v>401</v>
      </c>
      <c r="C28" s="39" t="s">
        <v>425</v>
      </c>
      <c r="D28" s="39" t="s">
        <v>470</v>
      </c>
      <c r="E28" s="39" t="s">
        <v>499</v>
      </c>
      <c r="F28" s="74">
        <v>340</v>
      </c>
      <c r="G28" s="121"/>
    </row>
    <row r="29" spans="1:7" ht="22.8" x14ac:dyDescent="0.3">
      <c r="A29" s="65">
        <v>286</v>
      </c>
      <c r="B29" s="39" t="s">
        <v>402</v>
      </c>
      <c r="C29" s="39" t="s">
        <v>426</v>
      </c>
      <c r="D29" s="39" t="s">
        <v>59</v>
      </c>
      <c r="E29" s="39" t="s">
        <v>500</v>
      </c>
      <c r="F29" s="74">
        <v>1071.43</v>
      </c>
      <c r="G29" s="121"/>
    </row>
    <row r="30" spans="1:7" x14ac:dyDescent="0.3">
      <c r="A30" s="65">
        <v>323</v>
      </c>
      <c r="B30" s="39" t="s">
        <v>403</v>
      </c>
      <c r="C30" s="39" t="s">
        <v>427</v>
      </c>
      <c r="D30" s="39" t="s">
        <v>461</v>
      </c>
      <c r="E30" s="39" t="s">
        <v>501</v>
      </c>
      <c r="F30" s="74">
        <v>15774.11</v>
      </c>
      <c r="G30" s="121"/>
    </row>
    <row r="31" spans="1:7" ht="22.8" x14ac:dyDescent="0.3">
      <c r="A31" s="65">
        <v>323</v>
      </c>
      <c r="B31" s="39" t="s">
        <v>403</v>
      </c>
      <c r="C31" s="39" t="s">
        <v>428</v>
      </c>
      <c r="D31" s="39" t="s">
        <v>471</v>
      </c>
      <c r="E31" s="39" t="s">
        <v>502</v>
      </c>
      <c r="F31" s="74">
        <v>1861.61</v>
      </c>
      <c r="G31" s="121"/>
    </row>
    <row r="32" spans="1:7" x14ac:dyDescent="0.3">
      <c r="A32" s="65">
        <v>323</v>
      </c>
      <c r="B32" s="39" t="s">
        <v>403</v>
      </c>
      <c r="C32" s="39" t="s">
        <v>429</v>
      </c>
      <c r="D32" s="39" t="s">
        <v>462</v>
      </c>
      <c r="E32" s="39" t="s">
        <v>503</v>
      </c>
      <c r="F32" s="74">
        <v>17676.759999999998</v>
      </c>
      <c r="G32" s="121"/>
    </row>
    <row r="33" spans="1:7" ht="22.8" x14ac:dyDescent="0.3">
      <c r="A33" s="65">
        <v>328</v>
      </c>
      <c r="B33" s="39" t="s">
        <v>403</v>
      </c>
      <c r="C33" s="39" t="s">
        <v>430</v>
      </c>
      <c r="D33" s="39" t="s">
        <v>463</v>
      </c>
      <c r="E33" s="39" t="s">
        <v>504</v>
      </c>
      <c r="F33" s="74">
        <v>6517.86</v>
      </c>
      <c r="G33" s="121"/>
    </row>
    <row r="34" spans="1:7" x14ac:dyDescent="0.3">
      <c r="A34" s="65">
        <v>298</v>
      </c>
      <c r="B34" s="39" t="s">
        <v>309</v>
      </c>
      <c r="C34" s="39" t="s">
        <v>431</v>
      </c>
      <c r="D34" s="39" t="s">
        <v>464</v>
      </c>
      <c r="E34" s="39" t="s">
        <v>505</v>
      </c>
      <c r="F34" s="74">
        <v>1867.86</v>
      </c>
      <c r="G34" s="121"/>
    </row>
    <row r="35" spans="1:7" ht="22.8" x14ac:dyDescent="0.3">
      <c r="A35" s="65">
        <v>174</v>
      </c>
      <c r="B35" s="39" t="s">
        <v>404</v>
      </c>
      <c r="C35" s="39" t="s">
        <v>432</v>
      </c>
      <c r="D35" s="39" t="s">
        <v>465</v>
      </c>
      <c r="E35" s="39" t="s">
        <v>506</v>
      </c>
      <c r="F35" s="74">
        <v>500</v>
      </c>
      <c r="G35" s="121"/>
    </row>
    <row r="36" spans="1:7" ht="22.8" x14ac:dyDescent="0.3">
      <c r="A36" s="65">
        <v>323</v>
      </c>
      <c r="B36" s="39" t="s">
        <v>405</v>
      </c>
      <c r="C36" s="39" t="s">
        <v>433</v>
      </c>
      <c r="D36" s="39" t="s">
        <v>472</v>
      </c>
      <c r="E36" s="39" t="s">
        <v>507</v>
      </c>
      <c r="F36" s="74">
        <v>1861.6</v>
      </c>
      <c r="G36" s="121"/>
    </row>
    <row r="37" spans="1:7" x14ac:dyDescent="0.3">
      <c r="A37" s="65">
        <v>174</v>
      </c>
      <c r="B37" s="39" t="s">
        <v>405</v>
      </c>
      <c r="C37" s="39" t="s">
        <v>434</v>
      </c>
      <c r="D37" s="39" t="s">
        <v>473</v>
      </c>
      <c r="E37" s="39" t="s">
        <v>528</v>
      </c>
      <c r="F37" s="74">
        <v>1875</v>
      </c>
      <c r="G37" s="121"/>
    </row>
    <row r="38" spans="1:7" x14ac:dyDescent="0.3">
      <c r="A38" s="65">
        <v>268</v>
      </c>
      <c r="B38" s="39" t="s">
        <v>406</v>
      </c>
      <c r="C38" s="39" t="s">
        <v>435</v>
      </c>
      <c r="D38" s="39" t="s">
        <v>280</v>
      </c>
      <c r="E38" s="39" t="s">
        <v>529</v>
      </c>
      <c r="F38" s="74">
        <v>2357.14</v>
      </c>
      <c r="G38" s="121"/>
    </row>
    <row r="39" spans="1:7" ht="22.8" x14ac:dyDescent="0.3">
      <c r="A39" s="65">
        <v>121</v>
      </c>
      <c r="B39" s="39" t="s">
        <v>397</v>
      </c>
      <c r="C39" s="39" t="s">
        <v>436</v>
      </c>
      <c r="D39" s="39" t="s">
        <v>474</v>
      </c>
      <c r="E39" s="39" t="s">
        <v>508</v>
      </c>
      <c r="F39" s="74">
        <v>975</v>
      </c>
      <c r="G39" s="121"/>
    </row>
    <row r="40" spans="1:7" ht="22.8" x14ac:dyDescent="0.3">
      <c r="A40" s="65">
        <v>121</v>
      </c>
      <c r="B40" s="39" t="s">
        <v>407</v>
      </c>
      <c r="C40" s="39" t="s">
        <v>437</v>
      </c>
      <c r="D40" s="39" t="s">
        <v>475</v>
      </c>
      <c r="E40" s="39" t="s">
        <v>509</v>
      </c>
      <c r="F40" s="74">
        <v>3772.33</v>
      </c>
      <c r="G40" s="121"/>
    </row>
    <row r="41" spans="1:7" ht="22.8" x14ac:dyDescent="0.3">
      <c r="A41" s="65">
        <v>121</v>
      </c>
      <c r="B41" s="39" t="s">
        <v>407</v>
      </c>
      <c r="C41" s="39" t="s">
        <v>438</v>
      </c>
      <c r="D41" s="39" t="s">
        <v>475</v>
      </c>
      <c r="E41" s="39" t="s">
        <v>510</v>
      </c>
      <c r="F41" s="74">
        <v>7611.61</v>
      </c>
      <c r="G41" s="121"/>
    </row>
    <row r="42" spans="1:7" ht="22.8" x14ac:dyDescent="0.3">
      <c r="A42" s="65">
        <v>121</v>
      </c>
      <c r="B42" s="39" t="s">
        <v>407</v>
      </c>
      <c r="C42" s="39" t="s">
        <v>439</v>
      </c>
      <c r="D42" s="39" t="s">
        <v>474</v>
      </c>
      <c r="E42" s="39" t="s">
        <v>511</v>
      </c>
      <c r="F42" s="74">
        <v>5745.54</v>
      </c>
      <c r="G42" s="121"/>
    </row>
    <row r="43" spans="1:7" ht="22.8" x14ac:dyDescent="0.3">
      <c r="A43" s="65">
        <v>121</v>
      </c>
      <c r="B43" s="39" t="s">
        <v>402</v>
      </c>
      <c r="C43" s="39" t="s">
        <v>440</v>
      </c>
      <c r="D43" s="39" t="s">
        <v>476</v>
      </c>
      <c r="E43" s="39" t="s">
        <v>512</v>
      </c>
      <c r="F43" s="74">
        <v>4906.92</v>
      </c>
      <c r="G43" s="121"/>
    </row>
    <row r="44" spans="1:7" ht="22.8" x14ac:dyDescent="0.3">
      <c r="A44" s="65">
        <v>194</v>
      </c>
      <c r="B44" s="39" t="s">
        <v>406</v>
      </c>
      <c r="C44" s="39" t="s">
        <v>441</v>
      </c>
      <c r="D44" s="39" t="s">
        <v>34</v>
      </c>
      <c r="E44" s="39" t="s">
        <v>456</v>
      </c>
      <c r="F44" s="74">
        <v>24</v>
      </c>
      <c r="G44" s="121"/>
    </row>
    <row r="45" spans="1:7" ht="34.200000000000003" x14ac:dyDescent="0.3">
      <c r="A45" s="65">
        <v>113</v>
      </c>
      <c r="B45" s="39" t="s">
        <v>408</v>
      </c>
      <c r="C45" s="39" t="s">
        <v>442</v>
      </c>
      <c r="D45" s="39" t="s">
        <v>477</v>
      </c>
      <c r="E45" s="39" t="s">
        <v>513</v>
      </c>
      <c r="F45" s="74">
        <v>250</v>
      </c>
      <c r="G45" s="121"/>
    </row>
    <row r="46" spans="1:7" ht="34.200000000000003" x14ac:dyDescent="0.3">
      <c r="A46" s="65">
        <v>199</v>
      </c>
      <c r="B46" s="39" t="s">
        <v>407</v>
      </c>
      <c r="C46" s="39" t="s">
        <v>443</v>
      </c>
      <c r="D46" s="39" t="s">
        <v>478</v>
      </c>
      <c r="E46" s="39" t="s">
        <v>514</v>
      </c>
      <c r="F46" s="74">
        <v>950</v>
      </c>
      <c r="G46" s="121"/>
    </row>
    <row r="47" spans="1:7" ht="34.200000000000003" x14ac:dyDescent="0.3">
      <c r="A47" s="65">
        <v>111</v>
      </c>
      <c r="B47" s="39" t="s">
        <v>405</v>
      </c>
      <c r="C47" s="39" t="s">
        <v>444</v>
      </c>
      <c r="D47" s="39" t="s">
        <v>11</v>
      </c>
      <c r="E47" s="39" t="s">
        <v>515</v>
      </c>
      <c r="F47" s="74">
        <v>1515.82</v>
      </c>
      <c r="G47" s="121"/>
    </row>
    <row r="48" spans="1:7" ht="45.6" x14ac:dyDescent="0.3">
      <c r="A48" s="65">
        <v>189</v>
      </c>
      <c r="B48" s="39" t="s">
        <v>402</v>
      </c>
      <c r="C48" s="39" t="s">
        <v>445</v>
      </c>
      <c r="D48" s="39" t="s">
        <v>479</v>
      </c>
      <c r="E48" s="39" t="s">
        <v>516</v>
      </c>
      <c r="F48" s="74">
        <v>3900</v>
      </c>
      <c r="G48" s="121"/>
    </row>
    <row r="49" spans="1:7" ht="34.200000000000003" x14ac:dyDescent="0.3">
      <c r="A49" s="65">
        <v>111</v>
      </c>
      <c r="B49" s="39" t="s">
        <v>409</v>
      </c>
      <c r="C49" s="39" t="s">
        <v>446</v>
      </c>
      <c r="D49" s="39" t="s">
        <v>11</v>
      </c>
      <c r="E49" s="39" t="s">
        <v>517</v>
      </c>
      <c r="F49" s="74">
        <v>1844.91</v>
      </c>
      <c r="G49" s="121"/>
    </row>
    <row r="50" spans="1:7" ht="22.8" x14ac:dyDescent="0.3">
      <c r="A50" s="65">
        <v>297</v>
      </c>
      <c r="B50" s="39" t="s">
        <v>403</v>
      </c>
      <c r="C50" s="39" t="s">
        <v>447</v>
      </c>
      <c r="D50" s="39" t="s">
        <v>59</v>
      </c>
      <c r="E50" s="39" t="s">
        <v>518</v>
      </c>
      <c r="F50" s="74">
        <v>6830.36</v>
      </c>
      <c r="G50" s="121"/>
    </row>
    <row r="51" spans="1:7" ht="34.200000000000003" x14ac:dyDescent="0.3">
      <c r="A51" s="65">
        <v>113</v>
      </c>
      <c r="B51" s="39" t="s">
        <v>410</v>
      </c>
      <c r="C51" s="39" t="s">
        <v>448</v>
      </c>
      <c r="D51" s="39" t="s">
        <v>151</v>
      </c>
      <c r="E51" s="39" t="s">
        <v>519</v>
      </c>
      <c r="F51" s="74">
        <v>460</v>
      </c>
      <c r="G51" s="121"/>
    </row>
    <row r="52" spans="1:7" ht="34.200000000000003" x14ac:dyDescent="0.3">
      <c r="A52" s="65">
        <v>299</v>
      </c>
      <c r="B52" s="39" t="s">
        <v>410</v>
      </c>
      <c r="C52" s="39" t="s">
        <v>449</v>
      </c>
      <c r="D52" s="39" t="s">
        <v>285</v>
      </c>
      <c r="E52" s="39" t="s">
        <v>520</v>
      </c>
      <c r="F52" s="74">
        <v>990</v>
      </c>
      <c r="G52" s="121"/>
    </row>
    <row r="53" spans="1:7" ht="22.8" x14ac:dyDescent="0.3">
      <c r="A53" s="65">
        <v>191</v>
      </c>
      <c r="B53" s="39" t="s">
        <v>410</v>
      </c>
      <c r="C53" s="39" t="s">
        <v>450</v>
      </c>
      <c r="D53" s="39" t="s">
        <v>480</v>
      </c>
      <c r="E53" s="39" t="s">
        <v>521</v>
      </c>
      <c r="F53" s="74">
        <v>458.42</v>
      </c>
      <c r="G53" s="121"/>
    </row>
    <row r="54" spans="1:7" ht="34.200000000000003" x14ac:dyDescent="0.3">
      <c r="A54" s="65">
        <v>299</v>
      </c>
      <c r="B54" s="39" t="s">
        <v>410</v>
      </c>
      <c r="C54" s="39" t="s">
        <v>451</v>
      </c>
      <c r="D54" s="39" t="s">
        <v>481</v>
      </c>
      <c r="E54" s="39" t="s">
        <v>522</v>
      </c>
      <c r="F54" s="74">
        <v>924</v>
      </c>
      <c r="G54" s="121"/>
    </row>
    <row r="55" spans="1:7" ht="22.8" x14ac:dyDescent="0.3">
      <c r="A55" s="65">
        <v>286</v>
      </c>
      <c r="B55" s="39" t="s">
        <v>397</v>
      </c>
      <c r="C55" s="39" t="s">
        <v>452</v>
      </c>
      <c r="D55" s="39" t="s">
        <v>482</v>
      </c>
      <c r="E55" s="39" t="s">
        <v>523</v>
      </c>
      <c r="F55" s="74">
        <v>750</v>
      </c>
      <c r="G55" s="121"/>
    </row>
    <row r="56" spans="1:7" ht="34.200000000000003" x14ac:dyDescent="0.3">
      <c r="A56" s="65">
        <v>295</v>
      </c>
      <c r="B56" s="39" t="s">
        <v>397</v>
      </c>
      <c r="C56" s="39" t="s">
        <v>453</v>
      </c>
      <c r="D56" s="39" t="s">
        <v>482</v>
      </c>
      <c r="E56" s="39" t="s">
        <v>524</v>
      </c>
      <c r="F56" s="74">
        <v>1714.29</v>
      </c>
      <c r="G56" s="121"/>
    </row>
    <row r="57" spans="1:7" ht="34.200000000000003" x14ac:dyDescent="0.3">
      <c r="A57" s="65">
        <v>165</v>
      </c>
      <c r="B57" s="39" t="s">
        <v>396</v>
      </c>
      <c r="C57" s="39" t="s">
        <v>454</v>
      </c>
      <c r="D57" s="39" t="s">
        <v>483</v>
      </c>
      <c r="E57" s="39" t="s">
        <v>525</v>
      </c>
      <c r="F57" s="74">
        <v>1077.1300000000001</v>
      </c>
      <c r="G57" s="121"/>
    </row>
    <row r="58" spans="1:7" ht="22.8" x14ac:dyDescent="0.3">
      <c r="A58" s="65">
        <v>165</v>
      </c>
      <c r="B58" s="39" t="s">
        <v>411</v>
      </c>
      <c r="C58" s="39" t="s">
        <v>455</v>
      </c>
      <c r="D58" s="39" t="s">
        <v>484</v>
      </c>
      <c r="E58" s="39" t="s">
        <v>526</v>
      </c>
      <c r="F58" s="74">
        <v>2901.78</v>
      </c>
      <c r="G58" s="121"/>
    </row>
    <row r="59" spans="1:7" x14ac:dyDescent="0.3">
      <c r="A59" s="65">
        <v>191</v>
      </c>
      <c r="B59" s="39" t="s">
        <v>534</v>
      </c>
      <c r="C59" s="39" t="s">
        <v>530</v>
      </c>
      <c r="D59" s="39" t="s">
        <v>85</v>
      </c>
      <c r="E59" s="39" t="s">
        <v>533</v>
      </c>
      <c r="F59" s="74">
        <v>617.5</v>
      </c>
      <c r="G59" s="121"/>
    </row>
    <row r="60" spans="1:7" x14ac:dyDescent="0.3">
      <c r="A60" s="65">
        <v>191</v>
      </c>
      <c r="B60" s="39" t="s">
        <v>534</v>
      </c>
      <c r="C60" s="39" t="s">
        <v>535</v>
      </c>
      <c r="D60" s="39" t="s">
        <v>85</v>
      </c>
      <c r="E60" s="39"/>
      <c r="F60" s="74">
        <v>1137.5</v>
      </c>
      <c r="G60" s="121"/>
    </row>
    <row r="61" spans="1:7" ht="23.4" thickBot="1" x14ac:dyDescent="0.35">
      <c r="A61" s="66">
        <v>194</v>
      </c>
      <c r="B61" s="47" t="s">
        <v>532</v>
      </c>
      <c r="C61" s="47" t="s">
        <v>531</v>
      </c>
      <c r="D61" s="47" t="s">
        <v>34</v>
      </c>
      <c r="E61" s="47" t="s">
        <v>536</v>
      </c>
      <c r="F61" s="72">
        <v>30</v>
      </c>
      <c r="G61" s="121"/>
    </row>
    <row r="62" spans="1:7" ht="15" thickBot="1" x14ac:dyDescent="0.35">
      <c r="A62" s="87"/>
      <c r="B62" s="117" t="s">
        <v>10</v>
      </c>
      <c r="C62" s="118"/>
      <c r="D62" s="118"/>
      <c r="E62" s="119"/>
      <c r="F62" s="88">
        <f>SUM(F14:F61)</f>
        <v>200288.79</v>
      </c>
      <c r="G62" s="89">
        <f>SUM(G14)</f>
        <v>200288.79</v>
      </c>
    </row>
  </sheetData>
  <mergeCells count="8">
    <mergeCell ref="G14:G61"/>
    <mergeCell ref="B62:E6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19" sqref="E19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120</v>
      </c>
      <c r="B6" s="100"/>
      <c r="C6" s="100"/>
      <c r="D6" s="100"/>
      <c r="E6" s="100"/>
      <c r="F6" s="100"/>
    </row>
    <row r="7" spans="1:7" ht="35.4" customHeight="1" x14ac:dyDescent="0.3">
      <c r="A7" s="101" t="s">
        <v>129</v>
      </c>
      <c r="B7" s="101"/>
      <c r="C7" s="101"/>
      <c r="D7" s="101"/>
      <c r="E7" s="101"/>
      <c r="F7" s="101"/>
    </row>
    <row r="8" spans="1:7" x14ac:dyDescent="0.3">
      <c r="A8" s="26"/>
      <c r="B8" s="26"/>
      <c r="C8" s="26"/>
      <c r="D8" s="26"/>
      <c r="E8" s="26"/>
      <c r="F8" s="17"/>
    </row>
    <row r="9" spans="1:7" x14ac:dyDescent="0.3">
      <c r="A9" s="7" t="s">
        <v>3</v>
      </c>
      <c r="B9" s="26"/>
      <c r="C9" s="14" t="s">
        <v>19</v>
      </c>
      <c r="D9" s="26"/>
      <c r="E9" s="26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123</v>
      </c>
      <c r="B13" s="13" t="s">
        <v>8</v>
      </c>
      <c r="C13" s="13" t="s">
        <v>124</v>
      </c>
      <c r="D13" s="31" t="s">
        <v>126</v>
      </c>
      <c r="E13" s="31" t="s">
        <v>127</v>
      </c>
      <c r="F13" s="20" t="s">
        <v>125</v>
      </c>
      <c r="G13" s="25" t="s">
        <v>9</v>
      </c>
    </row>
    <row r="14" spans="1:7" x14ac:dyDescent="0.3">
      <c r="A14" s="35">
        <v>262</v>
      </c>
      <c r="B14" s="34" t="s">
        <v>20</v>
      </c>
      <c r="C14" s="35" t="s">
        <v>25</v>
      </c>
      <c r="D14" s="36" t="s">
        <v>36</v>
      </c>
      <c r="E14" s="36" t="s">
        <v>37</v>
      </c>
      <c r="F14" s="56">
        <v>335.4</v>
      </c>
      <c r="G14" s="102">
        <f>SUM(F13:F19)</f>
        <v>6130.93</v>
      </c>
    </row>
    <row r="15" spans="1:7" ht="22.8" x14ac:dyDescent="0.3">
      <c r="A15" s="40">
        <v>194</v>
      </c>
      <c r="B15" s="44" t="s">
        <v>21</v>
      </c>
      <c r="C15" s="40" t="s">
        <v>26</v>
      </c>
      <c r="D15" s="39" t="s">
        <v>34</v>
      </c>
      <c r="E15" s="39" t="s">
        <v>31</v>
      </c>
      <c r="F15" s="57">
        <v>28</v>
      </c>
      <c r="G15" s="90"/>
    </row>
    <row r="16" spans="1:7" ht="22.8" x14ac:dyDescent="0.3">
      <c r="A16" s="38">
        <v>191</v>
      </c>
      <c r="B16" s="37" t="s">
        <v>22</v>
      </c>
      <c r="C16" s="38" t="s">
        <v>27</v>
      </c>
      <c r="D16" s="39" t="s">
        <v>35</v>
      </c>
      <c r="E16" s="39" t="s">
        <v>32</v>
      </c>
      <c r="F16" s="58">
        <v>715</v>
      </c>
      <c r="G16" s="90"/>
    </row>
    <row r="17" spans="1:7" ht="22.8" x14ac:dyDescent="0.3">
      <c r="A17" s="40">
        <v>113</v>
      </c>
      <c r="B17" s="44" t="s">
        <v>23</v>
      </c>
      <c r="C17" s="40" t="s">
        <v>28</v>
      </c>
      <c r="D17" s="39" t="s">
        <v>33</v>
      </c>
      <c r="E17" s="39" t="s">
        <v>38</v>
      </c>
      <c r="F17" s="57">
        <v>500</v>
      </c>
      <c r="G17" s="90"/>
    </row>
    <row r="18" spans="1:7" ht="34.200000000000003" x14ac:dyDescent="0.3">
      <c r="A18" s="38">
        <v>111</v>
      </c>
      <c r="B18" s="37" t="s">
        <v>23</v>
      </c>
      <c r="C18" s="38" t="s">
        <v>29</v>
      </c>
      <c r="D18" s="39" t="s">
        <v>11</v>
      </c>
      <c r="E18" s="39" t="s">
        <v>39</v>
      </c>
      <c r="F18" s="58">
        <v>2601.9699999999998</v>
      </c>
      <c r="G18" s="90"/>
    </row>
    <row r="19" spans="1:7" ht="23.4" thickBot="1" x14ac:dyDescent="0.35">
      <c r="A19" s="59">
        <v>111</v>
      </c>
      <c r="B19" s="45" t="s">
        <v>24</v>
      </c>
      <c r="C19" s="59" t="s">
        <v>30</v>
      </c>
      <c r="D19" s="47" t="s">
        <v>11</v>
      </c>
      <c r="E19" s="47" t="s">
        <v>40</v>
      </c>
      <c r="F19" s="60">
        <v>1950.56</v>
      </c>
      <c r="G19" s="90"/>
    </row>
    <row r="20" spans="1:7" ht="15" thickBot="1" x14ac:dyDescent="0.35">
      <c r="A20" s="32"/>
      <c r="B20" s="91" t="s">
        <v>10</v>
      </c>
      <c r="C20" s="92"/>
      <c r="D20" s="92"/>
      <c r="E20" s="93"/>
      <c r="F20" s="33">
        <f>SUM(F14:F19)</f>
        <v>6130.93</v>
      </c>
      <c r="G20" s="28">
        <f>SUM(G14)</f>
        <v>6130.93</v>
      </c>
    </row>
  </sheetData>
  <mergeCells count="8">
    <mergeCell ref="G14:G19"/>
    <mergeCell ref="B20:E20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22" sqref="E2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122</v>
      </c>
      <c r="B6" s="100"/>
      <c r="C6" s="100"/>
      <c r="D6" s="100"/>
      <c r="E6" s="100"/>
      <c r="F6" s="100"/>
    </row>
    <row r="7" spans="1:7" ht="33.6" customHeight="1" x14ac:dyDescent="0.3">
      <c r="A7" s="101" t="s">
        <v>129</v>
      </c>
      <c r="B7" s="101"/>
      <c r="C7" s="101"/>
      <c r="D7" s="101"/>
      <c r="E7" s="101"/>
      <c r="F7" s="101"/>
    </row>
    <row r="8" spans="1:7" x14ac:dyDescent="0.3">
      <c r="A8" s="27"/>
      <c r="B8" s="27"/>
      <c r="C8" s="27"/>
      <c r="D8" s="27"/>
      <c r="E8" s="27"/>
      <c r="F8" s="17"/>
    </row>
    <row r="9" spans="1:7" x14ac:dyDescent="0.3">
      <c r="A9" s="7" t="s">
        <v>3</v>
      </c>
      <c r="B9" s="27"/>
      <c r="C9" s="14" t="s">
        <v>41</v>
      </c>
      <c r="D9" s="27"/>
      <c r="E9" s="27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123</v>
      </c>
      <c r="B13" s="13" t="s">
        <v>8</v>
      </c>
      <c r="C13" s="13" t="s">
        <v>124</v>
      </c>
      <c r="D13" s="31" t="s">
        <v>126</v>
      </c>
      <c r="E13" s="31" t="s">
        <v>127</v>
      </c>
      <c r="F13" s="20" t="s">
        <v>125</v>
      </c>
      <c r="G13" s="25" t="s">
        <v>9</v>
      </c>
    </row>
    <row r="14" spans="1:7" ht="22.8" x14ac:dyDescent="0.3">
      <c r="A14" s="35">
        <v>262</v>
      </c>
      <c r="B14" s="34" t="s">
        <v>42</v>
      </c>
      <c r="C14" s="35" t="s">
        <v>48</v>
      </c>
      <c r="D14" s="36" t="s">
        <v>36</v>
      </c>
      <c r="E14" s="36" t="s">
        <v>62</v>
      </c>
      <c r="F14" s="56">
        <v>378.35</v>
      </c>
      <c r="G14" s="103">
        <f>SUM(F13:F22)</f>
        <v>9892.8700000000008</v>
      </c>
    </row>
    <row r="15" spans="1:7" ht="22.8" x14ac:dyDescent="0.3">
      <c r="A15" s="40">
        <v>194</v>
      </c>
      <c r="B15" s="44" t="s">
        <v>43</v>
      </c>
      <c r="C15" s="40" t="s">
        <v>49</v>
      </c>
      <c r="D15" s="39" t="s">
        <v>34</v>
      </c>
      <c r="E15" s="39" t="s">
        <v>57</v>
      </c>
      <c r="F15" s="57">
        <v>24</v>
      </c>
      <c r="G15" s="103"/>
    </row>
    <row r="16" spans="1:7" x14ac:dyDescent="0.3">
      <c r="A16" s="38" t="s">
        <v>128</v>
      </c>
      <c r="B16" s="37" t="s">
        <v>42</v>
      </c>
      <c r="C16" s="38" t="s">
        <v>50</v>
      </c>
      <c r="D16" s="39" t="s">
        <v>61</v>
      </c>
      <c r="E16" s="39" t="s">
        <v>63</v>
      </c>
      <c r="F16" s="58">
        <v>350</v>
      </c>
      <c r="G16" s="103"/>
    </row>
    <row r="17" spans="1:7" ht="22.8" x14ac:dyDescent="0.3">
      <c r="A17" s="40">
        <v>191</v>
      </c>
      <c r="B17" s="44" t="s">
        <v>44</v>
      </c>
      <c r="C17" s="40" t="s">
        <v>51</v>
      </c>
      <c r="D17" s="39" t="s">
        <v>35</v>
      </c>
      <c r="E17" s="39" t="s">
        <v>58</v>
      </c>
      <c r="F17" s="57">
        <v>715</v>
      </c>
      <c r="G17" s="103"/>
    </row>
    <row r="18" spans="1:7" ht="22.8" x14ac:dyDescent="0.3">
      <c r="A18" s="40">
        <v>113</v>
      </c>
      <c r="B18" s="44" t="s">
        <v>45</v>
      </c>
      <c r="C18" s="40" t="s">
        <v>52</v>
      </c>
      <c r="D18" s="39" t="s">
        <v>33</v>
      </c>
      <c r="E18" s="39" t="s">
        <v>64</v>
      </c>
      <c r="F18" s="57">
        <v>250</v>
      </c>
      <c r="G18" s="103"/>
    </row>
    <row r="19" spans="1:7" ht="34.200000000000003" x14ac:dyDescent="0.3">
      <c r="A19" s="40" t="s">
        <v>199</v>
      </c>
      <c r="B19" s="44" t="s">
        <v>46</v>
      </c>
      <c r="C19" s="40" t="s">
        <v>53</v>
      </c>
      <c r="D19" s="39" t="s">
        <v>59</v>
      </c>
      <c r="E19" s="39" t="s">
        <v>65</v>
      </c>
      <c r="F19" s="57">
        <v>2928.57</v>
      </c>
      <c r="G19" s="103"/>
    </row>
    <row r="20" spans="1:7" ht="22.8" x14ac:dyDescent="0.3">
      <c r="A20" s="38">
        <v>111</v>
      </c>
      <c r="B20" s="37" t="s">
        <v>46</v>
      </c>
      <c r="C20" s="38" t="s">
        <v>54</v>
      </c>
      <c r="D20" s="39" t="s">
        <v>11</v>
      </c>
      <c r="E20" s="39" t="s">
        <v>66</v>
      </c>
      <c r="F20" s="58">
        <v>1284.5899999999999</v>
      </c>
      <c r="G20" s="103"/>
    </row>
    <row r="21" spans="1:7" ht="22.8" x14ac:dyDescent="0.3">
      <c r="A21" s="40" t="s">
        <v>200</v>
      </c>
      <c r="B21" s="44" t="s">
        <v>46</v>
      </c>
      <c r="C21" s="40" t="s">
        <v>55</v>
      </c>
      <c r="D21" s="39" t="s">
        <v>60</v>
      </c>
      <c r="E21" s="39" t="s">
        <v>67</v>
      </c>
      <c r="F21" s="57">
        <v>1838.39</v>
      </c>
      <c r="G21" s="103"/>
    </row>
    <row r="22" spans="1:7" ht="23.4" thickBot="1" x14ac:dyDescent="0.35">
      <c r="A22" s="46">
        <v>111</v>
      </c>
      <c r="B22" s="61" t="s">
        <v>47</v>
      </c>
      <c r="C22" s="46" t="s">
        <v>56</v>
      </c>
      <c r="D22" s="47" t="s">
        <v>11</v>
      </c>
      <c r="E22" s="47" t="s">
        <v>68</v>
      </c>
      <c r="F22" s="62">
        <v>2123.9699999999998</v>
      </c>
      <c r="G22" s="103"/>
    </row>
    <row r="23" spans="1:7" ht="15" thickBot="1" x14ac:dyDescent="0.35">
      <c r="A23" s="22"/>
      <c r="B23" s="104" t="s">
        <v>10</v>
      </c>
      <c r="C23" s="105"/>
      <c r="D23" s="105"/>
      <c r="E23" s="106"/>
      <c r="F23" s="24">
        <f>SUM(F14:F22)</f>
        <v>9892.8700000000008</v>
      </c>
      <c r="G23" s="28">
        <f>SUM(G14)</f>
        <v>9892.8700000000008</v>
      </c>
    </row>
  </sheetData>
  <mergeCells count="8">
    <mergeCell ref="G14:G22"/>
    <mergeCell ref="B23:E2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0" sqref="E2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122</v>
      </c>
      <c r="B6" s="100"/>
      <c r="C6" s="100"/>
      <c r="D6" s="100"/>
      <c r="E6" s="100"/>
      <c r="F6" s="100"/>
    </row>
    <row r="7" spans="1:7" ht="25.8" customHeight="1" x14ac:dyDescent="0.3">
      <c r="A7" s="101" t="s">
        <v>129</v>
      </c>
      <c r="B7" s="101"/>
      <c r="C7" s="101"/>
      <c r="D7" s="101"/>
      <c r="E7" s="101"/>
      <c r="F7" s="101"/>
    </row>
    <row r="8" spans="1:7" x14ac:dyDescent="0.3">
      <c r="A8" s="29"/>
      <c r="B8" s="29"/>
      <c r="C8" s="29"/>
      <c r="D8" s="29"/>
      <c r="E8" s="29"/>
      <c r="F8" s="17"/>
    </row>
    <row r="9" spans="1:7" x14ac:dyDescent="0.3">
      <c r="A9" s="7" t="s">
        <v>3</v>
      </c>
      <c r="B9" s="29"/>
      <c r="C9" s="14" t="s">
        <v>69</v>
      </c>
      <c r="D9" s="29"/>
      <c r="E9" s="29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123</v>
      </c>
      <c r="B13" s="13" t="s">
        <v>8</v>
      </c>
      <c r="C13" s="13" t="s">
        <v>124</v>
      </c>
      <c r="D13" s="31" t="s">
        <v>126</v>
      </c>
      <c r="E13" s="31" t="s">
        <v>127</v>
      </c>
      <c r="F13" s="20" t="s">
        <v>125</v>
      </c>
      <c r="G13" s="25" t="s">
        <v>9</v>
      </c>
    </row>
    <row r="14" spans="1:7" ht="22.8" x14ac:dyDescent="0.3">
      <c r="A14" s="35">
        <v>262</v>
      </c>
      <c r="B14" s="34" t="s">
        <v>70</v>
      </c>
      <c r="C14" s="35" t="s">
        <v>76</v>
      </c>
      <c r="D14" s="36" t="s">
        <v>84</v>
      </c>
      <c r="E14" s="36" t="s">
        <v>87</v>
      </c>
      <c r="F14" s="63">
        <v>1199.7</v>
      </c>
      <c r="G14" s="103">
        <f>SUM(F13:F20)</f>
        <v>6167.2599999999993</v>
      </c>
    </row>
    <row r="15" spans="1:7" ht="22.8" x14ac:dyDescent="0.3">
      <c r="A15" s="40">
        <v>194</v>
      </c>
      <c r="B15" s="44" t="s">
        <v>71</v>
      </c>
      <c r="C15" s="40" t="s">
        <v>77</v>
      </c>
      <c r="D15" s="39" t="s">
        <v>34</v>
      </c>
      <c r="E15" s="39" t="s">
        <v>83</v>
      </c>
      <c r="F15" s="41">
        <v>24</v>
      </c>
      <c r="G15" s="103"/>
    </row>
    <row r="16" spans="1:7" ht="22.8" x14ac:dyDescent="0.3">
      <c r="A16" s="38">
        <v>191</v>
      </c>
      <c r="B16" s="37" t="s">
        <v>72</v>
      </c>
      <c r="C16" s="38" t="s">
        <v>78</v>
      </c>
      <c r="D16" s="39" t="s">
        <v>85</v>
      </c>
      <c r="E16" s="39" t="s">
        <v>88</v>
      </c>
      <c r="F16" s="42">
        <v>715</v>
      </c>
      <c r="G16" s="103"/>
    </row>
    <row r="17" spans="1:7" ht="34.200000000000003" x14ac:dyDescent="0.3">
      <c r="A17" s="40">
        <v>113</v>
      </c>
      <c r="B17" s="44" t="s">
        <v>73</v>
      </c>
      <c r="C17" s="40" t="s">
        <v>79</v>
      </c>
      <c r="D17" s="39" t="s">
        <v>86</v>
      </c>
      <c r="E17" s="39" t="s">
        <v>89</v>
      </c>
      <c r="F17" s="41">
        <v>450</v>
      </c>
      <c r="G17" s="103"/>
    </row>
    <row r="18" spans="1:7" ht="34.200000000000003" x14ac:dyDescent="0.3">
      <c r="A18" s="38">
        <v>113</v>
      </c>
      <c r="B18" s="37" t="s">
        <v>70</v>
      </c>
      <c r="C18" s="38" t="s">
        <v>80</v>
      </c>
      <c r="D18" s="39" t="s">
        <v>33</v>
      </c>
      <c r="E18" s="39" t="s">
        <v>90</v>
      </c>
      <c r="F18" s="42">
        <v>250</v>
      </c>
      <c r="G18" s="103"/>
    </row>
    <row r="19" spans="1:7" ht="22.8" x14ac:dyDescent="0.3">
      <c r="A19" s="40">
        <v>111</v>
      </c>
      <c r="B19" s="44" t="s">
        <v>74</v>
      </c>
      <c r="C19" s="40" t="s">
        <v>81</v>
      </c>
      <c r="D19" s="39" t="s">
        <v>11</v>
      </c>
      <c r="E19" s="39" t="s">
        <v>91</v>
      </c>
      <c r="F19" s="43">
        <v>1330.57</v>
      </c>
      <c r="G19" s="103"/>
    </row>
    <row r="20" spans="1:7" ht="34.799999999999997" thickBot="1" x14ac:dyDescent="0.35">
      <c r="A20" s="46">
        <v>111</v>
      </c>
      <c r="B20" s="61" t="s">
        <v>75</v>
      </c>
      <c r="C20" s="46" t="s">
        <v>82</v>
      </c>
      <c r="D20" s="47" t="s">
        <v>11</v>
      </c>
      <c r="E20" s="47" t="s">
        <v>92</v>
      </c>
      <c r="F20" s="48">
        <v>2197.9899999999998</v>
      </c>
      <c r="G20" s="103"/>
    </row>
    <row r="21" spans="1:7" ht="15" thickBot="1" x14ac:dyDescent="0.35">
      <c r="A21" s="22"/>
      <c r="B21" s="104" t="s">
        <v>10</v>
      </c>
      <c r="C21" s="105"/>
      <c r="D21" s="105"/>
      <c r="E21" s="106"/>
      <c r="F21" s="24">
        <f>SUM(F14:F20)</f>
        <v>6167.2599999999993</v>
      </c>
      <c r="G21" s="28">
        <f>SUM(G14)</f>
        <v>6167.2599999999993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21" sqref="E21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122</v>
      </c>
      <c r="B6" s="100"/>
      <c r="C6" s="100"/>
      <c r="D6" s="100"/>
      <c r="E6" s="100"/>
      <c r="F6" s="100"/>
    </row>
    <row r="7" spans="1:7" ht="35.4" customHeight="1" x14ac:dyDescent="0.3">
      <c r="A7" s="101" t="s">
        <v>130</v>
      </c>
      <c r="B7" s="101"/>
      <c r="C7" s="101"/>
      <c r="D7" s="101"/>
      <c r="E7" s="101"/>
      <c r="F7" s="101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93</v>
      </c>
      <c r="D9" s="30"/>
      <c r="E9" s="30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131</v>
      </c>
      <c r="B13" s="13" t="s">
        <v>8</v>
      </c>
      <c r="C13" s="13" t="s">
        <v>124</v>
      </c>
      <c r="D13" s="31" t="s">
        <v>126</v>
      </c>
      <c r="E13" s="31" t="s">
        <v>127</v>
      </c>
      <c r="F13" s="20" t="s">
        <v>125</v>
      </c>
      <c r="G13" s="25" t="s">
        <v>9</v>
      </c>
    </row>
    <row r="14" spans="1:7" x14ac:dyDescent="0.3">
      <c r="A14" s="38">
        <v>262</v>
      </c>
      <c r="B14" s="38" t="s">
        <v>94</v>
      </c>
      <c r="C14" s="38" t="s">
        <v>100</v>
      </c>
      <c r="D14" s="39" t="s">
        <v>109</v>
      </c>
      <c r="E14" s="39" t="s">
        <v>113</v>
      </c>
      <c r="F14" s="49">
        <v>286.99</v>
      </c>
      <c r="G14" s="90">
        <f>SUM(F13:F21)</f>
        <v>7040.17</v>
      </c>
    </row>
    <row r="15" spans="1:7" ht="22.8" x14ac:dyDescent="0.3">
      <c r="A15" s="38">
        <v>194</v>
      </c>
      <c r="B15" s="38" t="s">
        <v>95</v>
      </c>
      <c r="C15" s="38" t="s">
        <v>101</v>
      </c>
      <c r="D15" s="39" t="s">
        <v>34</v>
      </c>
      <c r="E15" s="39" t="s">
        <v>108</v>
      </c>
      <c r="F15" s="49">
        <v>24</v>
      </c>
      <c r="G15" s="90"/>
    </row>
    <row r="16" spans="1:7" ht="22.8" x14ac:dyDescent="0.3">
      <c r="A16" s="40">
        <v>191</v>
      </c>
      <c r="B16" s="40" t="s">
        <v>96</v>
      </c>
      <c r="C16" s="40" t="s">
        <v>102</v>
      </c>
      <c r="D16" s="39" t="s">
        <v>85</v>
      </c>
      <c r="E16" s="39" t="s">
        <v>112</v>
      </c>
      <c r="F16" s="50">
        <v>715</v>
      </c>
      <c r="G16" s="90"/>
    </row>
    <row r="17" spans="1:7" ht="22.8" x14ac:dyDescent="0.3">
      <c r="A17" s="38">
        <v>297</v>
      </c>
      <c r="B17" s="38" t="s">
        <v>71</v>
      </c>
      <c r="C17" s="38" t="s">
        <v>103</v>
      </c>
      <c r="D17" s="39" t="s">
        <v>110</v>
      </c>
      <c r="E17" s="39" t="s">
        <v>114</v>
      </c>
      <c r="F17" s="49">
        <v>1017.86</v>
      </c>
      <c r="G17" s="90"/>
    </row>
    <row r="18" spans="1:7" ht="34.200000000000003" x14ac:dyDescent="0.3">
      <c r="A18" s="40">
        <v>113</v>
      </c>
      <c r="B18" s="40" t="s">
        <v>94</v>
      </c>
      <c r="C18" s="40" t="s">
        <v>104</v>
      </c>
      <c r="D18" s="39" t="s">
        <v>33</v>
      </c>
      <c r="E18" s="39" t="s">
        <v>115</v>
      </c>
      <c r="F18" s="50">
        <v>250</v>
      </c>
      <c r="G18" s="90"/>
    </row>
    <row r="19" spans="1:7" ht="22.8" x14ac:dyDescent="0.3">
      <c r="A19" s="38">
        <v>111</v>
      </c>
      <c r="B19" s="38" t="s">
        <v>97</v>
      </c>
      <c r="C19" s="38" t="s">
        <v>105</v>
      </c>
      <c r="D19" s="39" t="s">
        <v>11</v>
      </c>
      <c r="E19" s="39" t="s">
        <v>116</v>
      </c>
      <c r="F19" s="49">
        <v>1396.35</v>
      </c>
      <c r="G19" s="90"/>
    </row>
    <row r="20" spans="1:7" ht="22.8" x14ac:dyDescent="0.3">
      <c r="A20" s="40">
        <v>111</v>
      </c>
      <c r="B20" s="40" t="s">
        <v>98</v>
      </c>
      <c r="C20" s="40" t="s">
        <v>106</v>
      </c>
      <c r="D20" s="39" t="s">
        <v>11</v>
      </c>
      <c r="E20" s="39" t="s">
        <v>117</v>
      </c>
      <c r="F20" s="50">
        <v>2526.0100000000002</v>
      </c>
      <c r="G20" s="90"/>
    </row>
    <row r="21" spans="1:7" ht="34.799999999999997" thickBot="1" x14ac:dyDescent="0.35">
      <c r="A21" s="38">
        <v>298</v>
      </c>
      <c r="B21" s="38" t="s">
        <v>99</v>
      </c>
      <c r="C21" s="38" t="s">
        <v>107</v>
      </c>
      <c r="D21" s="39" t="s">
        <v>111</v>
      </c>
      <c r="E21" s="39" t="s">
        <v>118</v>
      </c>
      <c r="F21" s="49">
        <v>823.96</v>
      </c>
      <c r="G21" s="90"/>
    </row>
    <row r="22" spans="1:7" ht="15" thickBot="1" x14ac:dyDescent="0.35">
      <c r="A22" s="22"/>
      <c r="B22" s="104" t="s">
        <v>10</v>
      </c>
      <c r="C22" s="105"/>
      <c r="D22" s="105"/>
      <c r="E22" s="106"/>
      <c r="F22" s="24">
        <f>SUM(F14:F21)</f>
        <v>7040.17</v>
      </c>
      <c r="G22" s="28">
        <f>SUM(G14)</f>
        <v>7040.17</v>
      </c>
    </row>
  </sheetData>
  <mergeCells count="8">
    <mergeCell ref="G14:G21"/>
    <mergeCell ref="B22:E22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E22" sqref="E2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122</v>
      </c>
      <c r="B6" s="100"/>
      <c r="C6" s="100"/>
      <c r="D6" s="100"/>
      <c r="E6" s="100"/>
      <c r="F6" s="100"/>
    </row>
    <row r="7" spans="1:7" ht="31.2" customHeight="1" x14ac:dyDescent="0.3">
      <c r="A7" s="101" t="s">
        <v>130</v>
      </c>
      <c r="B7" s="101"/>
      <c r="C7" s="101"/>
      <c r="D7" s="101"/>
      <c r="E7" s="101"/>
      <c r="F7" s="101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132</v>
      </c>
      <c r="D9" s="30"/>
      <c r="E9" s="30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131</v>
      </c>
      <c r="B13" s="13" t="s">
        <v>8</v>
      </c>
      <c r="C13" s="13" t="s">
        <v>124</v>
      </c>
      <c r="D13" s="31" t="s">
        <v>126</v>
      </c>
      <c r="E13" s="31" t="s">
        <v>127</v>
      </c>
      <c r="F13" s="20" t="s">
        <v>125</v>
      </c>
      <c r="G13" s="25" t="s">
        <v>9</v>
      </c>
    </row>
    <row r="14" spans="1:7" ht="22.8" x14ac:dyDescent="0.3">
      <c r="A14" s="64">
        <v>262</v>
      </c>
      <c r="B14" s="35" t="s">
        <v>133</v>
      </c>
      <c r="C14" s="35" t="s">
        <v>140</v>
      </c>
      <c r="D14" s="36" t="s">
        <v>84</v>
      </c>
      <c r="E14" s="36" t="s">
        <v>154</v>
      </c>
      <c r="F14" s="56">
        <v>142.25</v>
      </c>
      <c r="G14" s="90">
        <f>SUM(F13:F22)</f>
        <v>12944.91</v>
      </c>
    </row>
    <row r="15" spans="1:7" ht="22.8" x14ac:dyDescent="0.3">
      <c r="A15" s="65">
        <v>233</v>
      </c>
      <c r="B15" s="38" t="s">
        <v>134</v>
      </c>
      <c r="C15" s="38" t="s">
        <v>141</v>
      </c>
      <c r="D15" s="39" t="s">
        <v>150</v>
      </c>
      <c r="E15" s="39" t="s">
        <v>155</v>
      </c>
      <c r="F15" s="58">
        <v>4950</v>
      </c>
      <c r="G15" s="90"/>
    </row>
    <row r="16" spans="1:7" ht="22.8" x14ac:dyDescent="0.3">
      <c r="A16" s="65">
        <v>194</v>
      </c>
      <c r="B16" s="40" t="s">
        <v>135</v>
      </c>
      <c r="C16" s="40" t="s">
        <v>142</v>
      </c>
      <c r="D16" s="39" t="s">
        <v>34</v>
      </c>
      <c r="E16" s="39" t="s">
        <v>149</v>
      </c>
      <c r="F16" s="57">
        <v>28</v>
      </c>
      <c r="G16" s="90"/>
    </row>
    <row r="17" spans="1:7" ht="34.200000000000003" x14ac:dyDescent="0.3">
      <c r="A17" s="65">
        <v>113</v>
      </c>
      <c r="B17" s="38" t="s">
        <v>136</v>
      </c>
      <c r="C17" s="38" t="s">
        <v>143</v>
      </c>
      <c r="D17" s="39" t="s">
        <v>33</v>
      </c>
      <c r="E17" s="39" t="s">
        <v>156</v>
      </c>
      <c r="F17" s="58">
        <v>250</v>
      </c>
      <c r="G17" s="90"/>
    </row>
    <row r="18" spans="1:7" ht="22.8" x14ac:dyDescent="0.3">
      <c r="A18" s="65">
        <v>111</v>
      </c>
      <c r="B18" s="40" t="s">
        <v>137</v>
      </c>
      <c r="C18" s="40" t="s">
        <v>144</v>
      </c>
      <c r="D18" s="39" t="s">
        <v>11</v>
      </c>
      <c r="E18" s="39" t="s">
        <v>157</v>
      </c>
      <c r="F18" s="57">
        <v>1032.5999999999999</v>
      </c>
      <c r="G18" s="90"/>
    </row>
    <row r="19" spans="1:7" ht="34.200000000000003" x14ac:dyDescent="0.3">
      <c r="A19" s="65">
        <v>111</v>
      </c>
      <c r="B19" s="40" t="s">
        <v>135</v>
      </c>
      <c r="C19" s="40" t="s">
        <v>145</v>
      </c>
      <c r="D19" s="39" t="s">
        <v>11</v>
      </c>
      <c r="E19" s="39" t="s">
        <v>158</v>
      </c>
      <c r="F19" s="57">
        <v>2246.86</v>
      </c>
      <c r="G19" s="90"/>
    </row>
    <row r="20" spans="1:7" ht="22.8" x14ac:dyDescent="0.3">
      <c r="A20" s="65">
        <v>113</v>
      </c>
      <c r="B20" s="38" t="s">
        <v>138</v>
      </c>
      <c r="C20" s="38" t="s">
        <v>146</v>
      </c>
      <c r="D20" s="39" t="s">
        <v>151</v>
      </c>
      <c r="E20" s="39" t="s">
        <v>159</v>
      </c>
      <c r="F20" s="58">
        <v>345</v>
      </c>
      <c r="G20" s="90"/>
    </row>
    <row r="21" spans="1:7" ht="34.200000000000003" x14ac:dyDescent="0.3">
      <c r="A21" s="65">
        <v>174</v>
      </c>
      <c r="B21" s="40" t="s">
        <v>139</v>
      </c>
      <c r="C21" s="40" t="s">
        <v>147</v>
      </c>
      <c r="D21" s="39" t="s">
        <v>152</v>
      </c>
      <c r="E21" s="39" t="s">
        <v>160</v>
      </c>
      <c r="F21" s="57">
        <v>1900</v>
      </c>
      <c r="G21" s="90"/>
    </row>
    <row r="22" spans="1:7" ht="34.799999999999997" thickBot="1" x14ac:dyDescent="0.35">
      <c r="A22" s="66">
        <v>121</v>
      </c>
      <c r="B22" s="46" t="s">
        <v>135</v>
      </c>
      <c r="C22" s="46" t="s">
        <v>148</v>
      </c>
      <c r="D22" s="47" t="s">
        <v>153</v>
      </c>
      <c r="E22" s="47" t="s">
        <v>161</v>
      </c>
      <c r="F22" s="62">
        <v>2050.1999999999998</v>
      </c>
      <c r="G22" s="90"/>
    </row>
    <row r="23" spans="1:7" ht="15" thickBot="1" x14ac:dyDescent="0.35">
      <c r="A23" s="22"/>
      <c r="B23" s="104" t="s">
        <v>10</v>
      </c>
      <c r="C23" s="105"/>
      <c r="D23" s="105"/>
      <c r="E23" s="106"/>
      <c r="F23" s="24">
        <f>SUM(F14:F22)</f>
        <v>12944.91</v>
      </c>
      <c r="G23" s="28">
        <f>SUM(G14)</f>
        <v>12944.91</v>
      </c>
    </row>
  </sheetData>
  <mergeCells count="8">
    <mergeCell ref="G14:G22"/>
    <mergeCell ref="B23:E23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24" sqref="E24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122</v>
      </c>
      <c r="B6" s="100"/>
      <c r="C6" s="100"/>
      <c r="D6" s="100"/>
      <c r="E6" s="100"/>
      <c r="F6" s="100"/>
    </row>
    <row r="7" spans="1:7" ht="30" customHeight="1" x14ac:dyDescent="0.3">
      <c r="A7" s="101" t="s">
        <v>130</v>
      </c>
      <c r="B7" s="101"/>
      <c r="C7" s="101"/>
      <c r="D7" s="101"/>
      <c r="E7" s="101"/>
      <c r="F7" s="101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162</v>
      </c>
      <c r="D9" s="30"/>
      <c r="E9" s="30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131</v>
      </c>
      <c r="B13" s="13" t="s">
        <v>8</v>
      </c>
      <c r="C13" s="13" t="s">
        <v>124</v>
      </c>
      <c r="D13" s="31" t="s">
        <v>126</v>
      </c>
      <c r="E13" s="31" t="s">
        <v>127</v>
      </c>
      <c r="F13" s="20" t="s">
        <v>125</v>
      </c>
      <c r="G13" s="68" t="s">
        <v>9</v>
      </c>
    </row>
    <row r="14" spans="1:7" ht="22.8" x14ac:dyDescent="0.3">
      <c r="A14" s="64">
        <v>262</v>
      </c>
      <c r="B14" s="36" t="s">
        <v>163</v>
      </c>
      <c r="C14" s="36" t="s">
        <v>173</v>
      </c>
      <c r="D14" s="36" t="s">
        <v>36</v>
      </c>
      <c r="E14" s="36" t="s">
        <v>394</v>
      </c>
      <c r="F14" s="69">
        <v>505.64</v>
      </c>
      <c r="G14" s="107">
        <f>SUM(F13:F24)</f>
        <v>17683.11</v>
      </c>
    </row>
    <row r="15" spans="1:7" ht="22.8" x14ac:dyDescent="0.3">
      <c r="A15" s="65">
        <v>194</v>
      </c>
      <c r="B15" s="39" t="s">
        <v>164</v>
      </c>
      <c r="C15" s="39" t="s">
        <v>174</v>
      </c>
      <c r="D15" s="39" t="s">
        <v>34</v>
      </c>
      <c r="E15" s="39" t="s">
        <v>184</v>
      </c>
      <c r="F15" s="70">
        <v>28</v>
      </c>
      <c r="G15" s="108"/>
    </row>
    <row r="16" spans="1:7" ht="34.200000000000003" x14ac:dyDescent="0.3">
      <c r="A16" s="65">
        <v>113</v>
      </c>
      <c r="B16" s="39" t="s">
        <v>165</v>
      </c>
      <c r="C16" s="39" t="s">
        <v>175</v>
      </c>
      <c r="D16" s="39" t="s">
        <v>33</v>
      </c>
      <c r="E16" s="39" t="s">
        <v>191</v>
      </c>
      <c r="F16" s="70">
        <v>250</v>
      </c>
      <c r="G16" s="108"/>
    </row>
    <row r="17" spans="1:7" ht="45.6" x14ac:dyDescent="0.3">
      <c r="A17" s="65">
        <v>182</v>
      </c>
      <c r="B17" s="39" t="s">
        <v>166</v>
      </c>
      <c r="C17" s="39" t="s">
        <v>176</v>
      </c>
      <c r="D17" s="39" t="s">
        <v>185</v>
      </c>
      <c r="E17" s="39" t="s">
        <v>192</v>
      </c>
      <c r="F17" s="70">
        <v>8839.2800000000007</v>
      </c>
      <c r="G17" s="108"/>
    </row>
    <row r="18" spans="1:7" ht="22.8" x14ac:dyDescent="0.3">
      <c r="A18" s="65">
        <v>111</v>
      </c>
      <c r="B18" s="39" t="s">
        <v>167</v>
      </c>
      <c r="C18" s="39" t="s">
        <v>177</v>
      </c>
      <c r="D18" s="39" t="s">
        <v>11</v>
      </c>
      <c r="E18" s="39" t="s">
        <v>193</v>
      </c>
      <c r="F18" s="70">
        <v>1057.98</v>
      </c>
      <c r="G18" s="108"/>
    </row>
    <row r="19" spans="1:7" ht="34.200000000000003" x14ac:dyDescent="0.3">
      <c r="A19" s="65">
        <v>267</v>
      </c>
      <c r="B19" s="39" t="s">
        <v>168</v>
      </c>
      <c r="C19" s="39" t="s">
        <v>178</v>
      </c>
      <c r="D19" s="39" t="s">
        <v>186</v>
      </c>
      <c r="E19" s="39" t="s">
        <v>194</v>
      </c>
      <c r="F19" s="70">
        <v>1267.5</v>
      </c>
      <c r="G19" s="108"/>
    </row>
    <row r="20" spans="1:7" ht="34.200000000000003" x14ac:dyDescent="0.3">
      <c r="A20" s="65">
        <v>111</v>
      </c>
      <c r="B20" s="39" t="s">
        <v>164</v>
      </c>
      <c r="C20" s="39" t="s">
        <v>179</v>
      </c>
      <c r="D20" s="39" t="s">
        <v>11</v>
      </c>
      <c r="E20" s="39" t="s">
        <v>195</v>
      </c>
      <c r="F20" s="70">
        <v>1756.22</v>
      </c>
      <c r="G20" s="108"/>
    </row>
    <row r="21" spans="1:7" ht="34.200000000000003" x14ac:dyDescent="0.3">
      <c r="A21" s="65">
        <v>165</v>
      </c>
      <c r="B21" s="39" t="s">
        <v>169</v>
      </c>
      <c r="C21" s="39" t="s">
        <v>180</v>
      </c>
      <c r="D21" s="39" t="s">
        <v>187</v>
      </c>
      <c r="E21" s="39" t="s">
        <v>196</v>
      </c>
      <c r="F21" s="70">
        <v>1205.3599999999999</v>
      </c>
      <c r="G21" s="108"/>
    </row>
    <row r="22" spans="1:7" ht="22.8" x14ac:dyDescent="0.3">
      <c r="A22" s="65" t="s">
        <v>202</v>
      </c>
      <c r="B22" s="39" t="s">
        <v>170</v>
      </c>
      <c r="C22" s="39" t="s">
        <v>181</v>
      </c>
      <c r="D22" s="39" t="s">
        <v>60</v>
      </c>
      <c r="E22" s="39" t="s">
        <v>190</v>
      </c>
      <c r="F22" s="70">
        <v>350</v>
      </c>
      <c r="G22" s="108"/>
    </row>
    <row r="23" spans="1:7" ht="34.200000000000003" x14ac:dyDescent="0.3">
      <c r="A23" s="65">
        <v>165</v>
      </c>
      <c r="B23" s="39" t="s">
        <v>171</v>
      </c>
      <c r="C23" s="39" t="s">
        <v>182</v>
      </c>
      <c r="D23" s="39" t="s">
        <v>188</v>
      </c>
      <c r="E23" s="39" t="s">
        <v>197</v>
      </c>
      <c r="F23" s="70">
        <v>1182.06</v>
      </c>
      <c r="G23" s="108"/>
    </row>
    <row r="24" spans="1:7" ht="23.4" thickBot="1" x14ac:dyDescent="0.35">
      <c r="A24" s="66" t="s">
        <v>201</v>
      </c>
      <c r="B24" s="47" t="s">
        <v>172</v>
      </c>
      <c r="C24" s="47" t="s">
        <v>183</v>
      </c>
      <c r="D24" s="47" t="s">
        <v>189</v>
      </c>
      <c r="E24" s="47" t="s">
        <v>198</v>
      </c>
      <c r="F24" s="71">
        <v>1241.07</v>
      </c>
      <c r="G24" s="109"/>
    </row>
    <row r="25" spans="1:7" ht="15" thickBot="1" x14ac:dyDescent="0.35">
      <c r="A25" s="22"/>
      <c r="B25" s="104" t="s">
        <v>10</v>
      </c>
      <c r="C25" s="105"/>
      <c r="D25" s="105"/>
      <c r="E25" s="106"/>
      <c r="F25" s="67">
        <f>SUM(F14:F24)</f>
        <v>17683.11</v>
      </c>
      <c r="G25" s="23">
        <f>SUM(G14)</f>
        <v>17683.11</v>
      </c>
    </row>
  </sheetData>
  <mergeCells count="8">
    <mergeCell ref="G14:G24"/>
    <mergeCell ref="B25:E25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0" sqref="E20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122</v>
      </c>
      <c r="B6" s="100"/>
      <c r="C6" s="100"/>
      <c r="D6" s="100"/>
      <c r="E6" s="100"/>
      <c r="F6" s="100"/>
    </row>
    <row r="7" spans="1:7" ht="30.6" customHeight="1" x14ac:dyDescent="0.3">
      <c r="A7" s="101" t="s">
        <v>130</v>
      </c>
      <c r="B7" s="101"/>
      <c r="C7" s="101"/>
      <c r="D7" s="101"/>
      <c r="E7" s="101"/>
      <c r="F7" s="101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203</v>
      </c>
      <c r="D9" s="30"/>
      <c r="E9" s="30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21" t="s">
        <v>131</v>
      </c>
      <c r="B13" s="13" t="s">
        <v>8</v>
      </c>
      <c r="C13" s="13" t="s">
        <v>124</v>
      </c>
      <c r="D13" s="31" t="s">
        <v>126</v>
      </c>
      <c r="E13" s="31" t="s">
        <v>127</v>
      </c>
      <c r="F13" s="20" t="s">
        <v>125</v>
      </c>
      <c r="G13" s="68" t="s">
        <v>9</v>
      </c>
    </row>
    <row r="14" spans="1:7" ht="22.8" x14ac:dyDescent="0.3">
      <c r="A14" s="64">
        <v>253</v>
      </c>
      <c r="B14" s="36" t="s">
        <v>204</v>
      </c>
      <c r="C14" s="36" t="s">
        <v>210</v>
      </c>
      <c r="D14" s="36" t="s">
        <v>219</v>
      </c>
      <c r="E14" s="36" t="s">
        <v>222</v>
      </c>
      <c r="F14" s="73">
        <v>3535.71</v>
      </c>
      <c r="G14" s="110">
        <f>SUM(F13:F20)</f>
        <v>10081.64</v>
      </c>
    </row>
    <row r="15" spans="1:7" ht="22.8" x14ac:dyDescent="0.3">
      <c r="A15" s="65">
        <v>194</v>
      </c>
      <c r="B15" s="39" t="s">
        <v>205</v>
      </c>
      <c r="C15" s="39" t="s">
        <v>211</v>
      </c>
      <c r="D15" s="39" t="s">
        <v>34</v>
      </c>
      <c r="E15" s="39" t="s">
        <v>217</v>
      </c>
      <c r="F15" s="74">
        <v>28</v>
      </c>
      <c r="G15" s="111"/>
    </row>
    <row r="16" spans="1:7" ht="22.8" x14ac:dyDescent="0.3">
      <c r="A16" s="65">
        <v>194</v>
      </c>
      <c r="B16" s="39" t="s">
        <v>206</v>
      </c>
      <c r="C16" s="39" t="s">
        <v>212</v>
      </c>
      <c r="D16" s="39" t="s">
        <v>34</v>
      </c>
      <c r="E16" s="39" t="s">
        <v>218</v>
      </c>
      <c r="F16" s="74">
        <v>24</v>
      </c>
      <c r="G16" s="111"/>
    </row>
    <row r="17" spans="1:7" ht="22.8" x14ac:dyDescent="0.3">
      <c r="A17" s="65">
        <v>299</v>
      </c>
      <c r="B17" s="39" t="s">
        <v>207</v>
      </c>
      <c r="C17" s="39" t="s">
        <v>213</v>
      </c>
      <c r="D17" s="39" t="s">
        <v>220</v>
      </c>
      <c r="E17" s="39" t="s">
        <v>223</v>
      </c>
      <c r="F17" s="74">
        <v>375</v>
      </c>
      <c r="G17" s="111"/>
    </row>
    <row r="18" spans="1:7" ht="57" x14ac:dyDescent="0.3">
      <c r="A18" s="65">
        <v>174</v>
      </c>
      <c r="B18" s="39" t="s">
        <v>208</v>
      </c>
      <c r="C18" s="39" t="s">
        <v>214</v>
      </c>
      <c r="D18" s="39" t="s">
        <v>221</v>
      </c>
      <c r="E18" s="39" t="s">
        <v>224</v>
      </c>
      <c r="F18" s="74">
        <v>3100</v>
      </c>
      <c r="G18" s="111"/>
    </row>
    <row r="19" spans="1:7" ht="34.200000000000003" x14ac:dyDescent="0.3">
      <c r="A19" s="65">
        <v>111</v>
      </c>
      <c r="B19" s="39" t="s">
        <v>208</v>
      </c>
      <c r="C19" s="39" t="s">
        <v>215</v>
      </c>
      <c r="D19" s="39" t="s">
        <v>11</v>
      </c>
      <c r="E19" s="39" t="s">
        <v>225</v>
      </c>
      <c r="F19" s="74">
        <v>1150.8399999999999</v>
      </c>
      <c r="G19" s="111"/>
    </row>
    <row r="20" spans="1:7" ht="34.799999999999997" thickBot="1" x14ac:dyDescent="0.35">
      <c r="A20" s="66">
        <v>111</v>
      </c>
      <c r="B20" s="47" t="s">
        <v>209</v>
      </c>
      <c r="C20" s="47" t="s">
        <v>216</v>
      </c>
      <c r="D20" s="47" t="s">
        <v>11</v>
      </c>
      <c r="E20" s="47" t="s">
        <v>226</v>
      </c>
      <c r="F20" s="72">
        <v>1868.09</v>
      </c>
      <c r="G20" s="112"/>
    </row>
    <row r="21" spans="1:7" ht="15" thickBot="1" x14ac:dyDescent="0.35">
      <c r="A21" s="75"/>
      <c r="B21" s="113" t="s">
        <v>10</v>
      </c>
      <c r="C21" s="114"/>
      <c r="D21" s="114"/>
      <c r="E21" s="115"/>
      <c r="F21" s="76">
        <f>SUM(F14:F20)</f>
        <v>10081.64</v>
      </c>
      <c r="G21" s="77">
        <f>SUM(G14)</f>
        <v>10081.64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2" sqref="E22"/>
    </sheetView>
  </sheetViews>
  <sheetFormatPr baseColWidth="10" defaultRowHeight="14.4" x14ac:dyDescent="0.3"/>
  <cols>
    <col min="1" max="1" width="11.44140625" style="10" customWidth="1"/>
    <col min="2" max="2" width="11.5546875" style="2"/>
    <col min="3" max="3" width="14.6640625" style="2" customWidth="1"/>
    <col min="4" max="4" width="29.21875" style="2" bestFit="1" customWidth="1"/>
    <col min="5" max="5" width="65.44140625" style="2" customWidth="1"/>
    <col min="6" max="6" width="19" style="18" customWidth="1"/>
    <col min="7" max="7" width="15.33203125" style="1" bestFit="1" customWidth="1"/>
  </cols>
  <sheetData>
    <row r="1" spans="1:7" ht="19.2" x14ac:dyDescent="0.3">
      <c r="A1" s="94" t="s">
        <v>0</v>
      </c>
      <c r="B1" s="95"/>
      <c r="C1" s="95"/>
      <c r="D1" s="95"/>
      <c r="E1" s="95"/>
      <c r="F1" s="95"/>
    </row>
    <row r="2" spans="1:7" ht="15" x14ac:dyDescent="0.3">
      <c r="A2" s="96" t="s">
        <v>1</v>
      </c>
      <c r="B2" s="97"/>
      <c r="C2" s="97"/>
      <c r="D2" s="97"/>
      <c r="E2" s="97"/>
      <c r="F2" s="97"/>
    </row>
    <row r="3" spans="1:7" ht="15" x14ac:dyDescent="0.3">
      <c r="A3" s="98" t="s">
        <v>2</v>
      </c>
      <c r="B3" s="99"/>
      <c r="C3" s="99"/>
      <c r="D3" s="99"/>
      <c r="E3" s="99"/>
      <c r="F3" s="99"/>
    </row>
    <row r="4" spans="1:7" ht="15.6" x14ac:dyDescent="0.3">
      <c r="A4" s="3"/>
      <c r="B4" s="4"/>
      <c r="C4" s="4"/>
      <c r="D4" s="4"/>
      <c r="E4" s="5"/>
      <c r="F4" s="16"/>
    </row>
    <row r="5" spans="1:7" x14ac:dyDescent="0.3">
      <c r="A5" s="100" t="s">
        <v>119</v>
      </c>
      <c r="B5" s="100"/>
      <c r="C5" s="100"/>
      <c r="D5" s="100"/>
      <c r="E5" s="100"/>
      <c r="F5" s="100"/>
    </row>
    <row r="6" spans="1:7" x14ac:dyDescent="0.3">
      <c r="A6" s="100" t="s">
        <v>122</v>
      </c>
      <c r="B6" s="100"/>
      <c r="C6" s="100"/>
      <c r="D6" s="100"/>
      <c r="E6" s="100"/>
      <c r="F6" s="100"/>
    </row>
    <row r="7" spans="1:7" ht="24.6" customHeight="1" x14ac:dyDescent="0.3">
      <c r="A7" s="101" t="s">
        <v>130</v>
      </c>
      <c r="B7" s="101"/>
      <c r="C7" s="101"/>
      <c r="D7" s="101"/>
      <c r="E7" s="101"/>
      <c r="F7" s="101"/>
    </row>
    <row r="8" spans="1:7" x14ac:dyDescent="0.3">
      <c r="A8" s="30"/>
      <c r="B8" s="30"/>
      <c r="C8" s="30"/>
      <c r="D8" s="30"/>
      <c r="E8" s="30"/>
      <c r="F8" s="17"/>
    </row>
    <row r="9" spans="1:7" x14ac:dyDescent="0.3">
      <c r="A9" s="7" t="s">
        <v>3</v>
      </c>
      <c r="B9" s="30"/>
      <c r="C9" s="14" t="s">
        <v>227</v>
      </c>
      <c r="D9" s="30"/>
      <c r="E9" s="30"/>
      <c r="F9" s="17"/>
    </row>
    <row r="10" spans="1:7" x14ac:dyDescent="0.3">
      <c r="A10" s="8" t="s">
        <v>5</v>
      </c>
      <c r="B10" s="9"/>
      <c r="C10" s="15">
        <v>2025</v>
      </c>
    </row>
    <row r="11" spans="1:7" x14ac:dyDescent="0.3">
      <c r="A11" s="8" t="s">
        <v>6</v>
      </c>
      <c r="B11" s="9"/>
      <c r="C11" s="6" t="s">
        <v>121</v>
      </c>
    </row>
    <row r="12" spans="1:7" ht="15" thickBot="1" x14ac:dyDescent="0.35">
      <c r="D12" s="11" t="s">
        <v>7</v>
      </c>
      <c r="E12" s="12"/>
    </row>
    <row r="13" spans="1:7" ht="15" thickBot="1" x14ac:dyDescent="0.35">
      <c r="A13" s="79" t="s">
        <v>131</v>
      </c>
      <c r="B13" s="80" t="s">
        <v>8</v>
      </c>
      <c r="C13" s="80" t="s">
        <v>124</v>
      </c>
      <c r="D13" s="81" t="s">
        <v>126</v>
      </c>
      <c r="E13" s="81" t="s">
        <v>127</v>
      </c>
      <c r="F13" s="82" t="s">
        <v>125</v>
      </c>
      <c r="G13" s="25" t="s">
        <v>9</v>
      </c>
    </row>
    <row r="14" spans="1:7" ht="22.8" x14ac:dyDescent="0.3">
      <c r="A14" s="78">
        <v>262</v>
      </c>
      <c r="B14" s="78" t="s">
        <v>228</v>
      </c>
      <c r="C14" s="78" t="s">
        <v>234</v>
      </c>
      <c r="D14" s="78" t="s">
        <v>36</v>
      </c>
      <c r="E14" s="78" t="s">
        <v>245</v>
      </c>
      <c r="F14" s="83">
        <v>524.1</v>
      </c>
      <c r="G14" s="111">
        <f>SUM(F13:F20)</f>
        <v>12578.3</v>
      </c>
    </row>
    <row r="15" spans="1:7" ht="22.8" x14ac:dyDescent="0.3">
      <c r="A15" s="39">
        <v>267</v>
      </c>
      <c r="B15" s="39" t="s">
        <v>229</v>
      </c>
      <c r="C15" s="39" t="s">
        <v>235</v>
      </c>
      <c r="D15" s="39" t="s">
        <v>242</v>
      </c>
      <c r="E15" s="39" t="s">
        <v>246</v>
      </c>
      <c r="F15" s="70">
        <v>7495.54</v>
      </c>
      <c r="G15" s="111"/>
    </row>
    <row r="16" spans="1:7" ht="22.8" x14ac:dyDescent="0.3">
      <c r="A16" s="39">
        <v>194</v>
      </c>
      <c r="B16" s="39" t="s">
        <v>229</v>
      </c>
      <c r="C16" s="39" t="s">
        <v>236</v>
      </c>
      <c r="D16" s="39" t="s">
        <v>34</v>
      </c>
      <c r="E16" s="39" t="s">
        <v>241</v>
      </c>
      <c r="F16" s="70">
        <v>24</v>
      </c>
      <c r="G16" s="111"/>
    </row>
    <row r="17" spans="1:7" ht="34.200000000000003" x14ac:dyDescent="0.3">
      <c r="A17" s="39">
        <v>113</v>
      </c>
      <c r="B17" s="39" t="s">
        <v>230</v>
      </c>
      <c r="C17" s="39" t="s">
        <v>237</v>
      </c>
      <c r="D17" s="39" t="s">
        <v>151</v>
      </c>
      <c r="E17" s="39" t="s">
        <v>244</v>
      </c>
      <c r="F17" s="70">
        <v>460</v>
      </c>
      <c r="G17" s="111"/>
    </row>
    <row r="18" spans="1:7" ht="34.200000000000003" x14ac:dyDescent="0.3">
      <c r="A18" s="39">
        <v>111</v>
      </c>
      <c r="B18" s="39" t="s">
        <v>231</v>
      </c>
      <c r="C18" s="39" t="s">
        <v>238</v>
      </c>
      <c r="D18" s="39" t="s">
        <v>11</v>
      </c>
      <c r="E18" s="39" t="s">
        <v>247</v>
      </c>
      <c r="F18" s="70">
        <v>1023.06</v>
      </c>
      <c r="G18" s="111"/>
    </row>
    <row r="19" spans="1:7" ht="34.200000000000003" x14ac:dyDescent="0.3">
      <c r="A19" s="39">
        <v>111</v>
      </c>
      <c r="B19" s="39" t="s">
        <v>232</v>
      </c>
      <c r="C19" s="39" t="s">
        <v>239</v>
      </c>
      <c r="D19" s="39" t="s">
        <v>11</v>
      </c>
      <c r="E19" s="39" t="s">
        <v>248</v>
      </c>
      <c r="F19" s="70">
        <v>1901.6</v>
      </c>
      <c r="G19" s="111"/>
    </row>
    <row r="20" spans="1:7" ht="34.799999999999997" thickBot="1" x14ac:dyDescent="0.35">
      <c r="A20" s="54">
        <v>196</v>
      </c>
      <c r="B20" s="54" t="s">
        <v>233</v>
      </c>
      <c r="C20" s="54" t="s">
        <v>240</v>
      </c>
      <c r="D20" s="54" t="s">
        <v>243</v>
      </c>
      <c r="E20" s="54" t="s">
        <v>249</v>
      </c>
      <c r="F20" s="84">
        <v>1150</v>
      </c>
      <c r="G20" s="116"/>
    </row>
    <row r="21" spans="1:7" ht="15" thickBot="1" x14ac:dyDescent="0.35">
      <c r="A21" s="75"/>
      <c r="B21" s="113" t="s">
        <v>10</v>
      </c>
      <c r="C21" s="114"/>
      <c r="D21" s="114"/>
      <c r="E21" s="115"/>
      <c r="F21" s="76">
        <f>SUM(F14:F20)</f>
        <v>12578.3</v>
      </c>
      <c r="G21" s="77">
        <f>SUM(G14)</f>
        <v>12578.3</v>
      </c>
    </row>
  </sheetData>
  <mergeCells count="8">
    <mergeCell ref="G14:G20"/>
    <mergeCell ref="B21:E21"/>
    <mergeCell ref="A1:F1"/>
    <mergeCell ref="A2:F2"/>
    <mergeCell ref="A3:F3"/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2026-01-09T18:37:36Z</cp:lastPrinted>
  <dcterms:created xsi:type="dcterms:W3CDTF">2021-04-08T13:14:41Z</dcterms:created>
  <dcterms:modified xsi:type="dcterms:W3CDTF">2026-01-09T20:57:40Z</dcterms:modified>
</cp:coreProperties>
</file>